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分部门" sheetId="1" r:id="rId1"/>
    <sheet name="5.13" sheetId="4" r:id="rId2"/>
    <sheet name="Sheet2" sheetId="2" r:id="rId3"/>
    <sheet name="Sheet3" sheetId="3" r:id="rId4"/>
    <sheet name="5.13 (2)" sheetId="5" r:id="rId5"/>
  </sheets>
  <definedNames>
    <definedName name="_xlnm._FilterDatabase" localSheetId="1" hidden="1">'5.13'!$A$3:$T$110</definedName>
    <definedName name="_xlnm._FilterDatabase" localSheetId="0" hidden="1">分部门!$A$2:$T$108</definedName>
    <definedName name="_xlnm.Print_Titles" localSheetId="0">分部门!$2:$5</definedName>
    <definedName name="_xlnm.Print_Titles" localSheetId="1">'5.13'!$2:$6</definedName>
    <definedName name="_xlnm._FilterDatabase" localSheetId="4" hidden="1">'5.13 (2)'!$A$2:$T$109</definedName>
    <definedName name="_xlnm.Print_Titles" localSheetId="4">'5.13 (2)'!$2:$5</definedName>
  </definedNames>
  <calcPr calcId="144525"/>
</workbook>
</file>

<file path=xl/sharedStrings.xml><?xml version="1.0" encoding="utf-8"?>
<sst xmlns="http://schemas.openxmlformats.org/spreadsheetml/2006/main" count="2989" uniqueCount="492">
  <si>
    <t>临县2022年统筹整合财政专项资金使用计划表</t>
  </si>
  <si>
    <t>单位：万元</t>
  </si>
  <si>
    <t>序号</t>
  </si>
  <si>
    <t>项目名称</t>
  </si>
  <si>
    <t>项目性质</t>
  </si>
  <si>
    <t>项目类型</t>
  </si>
  <si>
    <t>项目实施单位</t>
  </si>
  <si>
    <t>项目地点</t>
  </si>
  <si>
    <t>主要建设项目与规模</t>
  </si>
  <si>
    <t>2022年度投资计划及筹资方式</t>
  </si>
  <si>
    <t>整合资金来源</t>
  </si>
  <si>
    <t>建设周期</t>
  </si>
  <si>
    <t>绩效目标</t>
  </si>
  <si>
    <t>项目责任单位</t>
  </si>
  <si>
    <t>责任人</t>
  </si>
  <si>
    <t>总投资</t>
  </si>
  <si>
    <t>筹入其他资金</t>
  </si>
  <si>
    <t>整合财政资金</t>
  </si>
  <si>
    <t>中央</t>
  </si>
  <si>
    <t>省级</t>
  </si>
  <si>
    <t>市级</t>
  </si>
  <si>
    <t>县级</t>
  </si>
  <si>
    <t>列支文件</t>
  </si>
  <si>
    <t>开始时间</t>
  </si>
  <si>
    <t>结束时间</t>
  </si>
  <si>
    <t>合            计</t>
  </si>
  <si>
    <t>粽子产业发展</t>
  </si>
  <si>
    <t>续建</t>
  </si>
  <si>
    <t>农产品加工产业</t>
  </si>
  <si>
    <t>临县安业乡人民政府</t>
  </si>
  <si>
    <t>后青塘村</t>
  </si>
  <si>
    <t>修建扶贫车间5661.21平米主要用于粽子加工</t>
  </si>
  <si>
    <t>中央乡村振兴补助资金
晋财农[2021]131号</t>
  </si>
  <si>
    <t>该项目建成可以解决620个就业岗位同时带动全体村民受益、辐射周边村民增收</t>
  </si>
  <si>
    <t>刘生斌</t>
  </si>
  <si>
    <t>安业乡小计</t>
  </si>
  <si>
    <t>郝峪塔村防洪护堤工程</t>
  </si>
  <si>
    <t>新建、续建</t>
  </si>
  <si>
    <t>基础设施建设</t>
  </si>
  <si>
    <t>白文镇政府</t>
  </si>
  <si>
    <t>郝峪塔村</t>
  </si>
  <si>
    <t>蔡家沟流域郝峪塔村防洪护堤906米</t>
  </si>
  <si>
    <t>省级水利转移支付资金
晋财农[2021]152号</t>
  </si>
  <si>
    <t>张朝村护村河坝工程</t>
  </si>
  <si>
    <t>新建</t>
  </si>
  <si>
    <t>张朝村</t>
  </si>
  <si>
    <t>新建张朝村护村河坝200米</t>
  </si>
  <si>
    <t>保护全村317户826人生命财产和出行安全，保护耕地330亩，满足群众需求，其中脱贫户157户,322人</t>
  </si>
  <si>
    <t>白文镇小计</t>
  </si>
  <si>
    <t>张家沟村防护堤工程</t>
  </si>
  <si>
    <t>木瓜坪乡政府</t>
  </si>
  <si>
    <t>张家沟村马家湾组</t>
  </si>
  <si>
    <t>新建长160米，高6米的防护堤工程</t>
  </si>
  <si>
    <t>保护全村20户人的住房和出行安全。</t>
  </si>
  <si>
    <t>木坎塔村淤地坝</t>
  </si>
  <si>
    <t>木坎塔村小贺树梁沟</t>
  </si>
  <si>
    <t>新建长80米，宽60米高15米的淤地坝一座</t>
  </si>
  <si>
    <t>可新增高标准农田90亩</t>
  </si>
  <si>
    <t>木瓜乡政府</t>
  </si>
  <si>
    <t>大后沟村道路建设</t>
  </si>
  <si>
    <t>大禹乡人民政府</t>
  </si>
  <si>
    <t>大后沟村、中都寨、郭家岭自然村</t>
  </si>
  <si>
    <t>出村道路、水毁田间路维修</t>
  </si>
  <si>
    <t>保护全村494户1347人的住房和出行安全。</t>
  </si>
  <si>
    <t>大禹乡政府</t>
  </si>
  <si>
    <t>2021年淤地坝建设工程</t>
  </si>
  <si>
    <t>临县水土保持中心</t>
  </si>
  <si>
    <t>临县青凉寺乡、雷家碛乡、三交镇</t>
  </si>
  <si>
    <t>建设前沟1#、李家条、东王家沟、新化等4座淤地坝</t>
  </si>
  <si>
    <t>临县水利局</t>
  </si>
  <si>
    <t>陈绍文</t>
  </si>
  <si>
    <t>临县节水型社会建设</t>
  </si>
  <si>
    <t>县域范围</t>
  </si>
  <si>
    <t>落实实施方案、健全节水管理机制，创建各类节水载体、完善重点用水户计量监测设施，组织开展自评估等</t>
  </si>
  <si>
    <t>节水达标建设</t>
  </si>
  <si>
    <t>2022年省级抗旱补助</t>
  </si>
  <si>
    <t>临县</t>
  </si>
  <si>
    <t>水利工程及设施修复、抗旱拉运水抗旱补助</t>
  </si>
  <si>
    <t>有效缓解旱情</t>
  </si>
  <si>
    <t>2022年度临县山洪灾害防治及山洪监测系统维护项目</t>
  </si>
  <si>
    <t>改造</t>
  </si>
  <si>
    <t>临县水利事业发展中心</t>
  </si>
  <si>
    <t>临县范围内</t>
  </si>
  <si>
    <t>山洪灾害县、乡、村三级预警平台更新维护；自动、简易雨量水位站点更新维护；汛期重点河库视频监控运行保障；群策群防山洪重点防治区警示牌制作等。</t>
  </si>
  <si>
    <t>实现2022年度汛期山洪灾害预警系统正常运行。山洪灾害防范区群策群防力度有力提升。</t>
  </si>
  <si>
    <t>中型以上淤地坝运行维修管护及管理</t>
  </si>
  <si>
    <t>维修</t>
  </si>
  <si>
    <t>中型以上淤地坝管护经费，小型维修养护和水毁应急修复，行政、技术、管护责任人责任牌制作和汛前培训。</t>
  </si>
  <si>
    <t>骨干坝76处，中型坝64处共计淤地坝管护经费；
中型坝应急维修养护和水毁应急修复‘’行政、技术、管护责任人防汛保安业务培训、开展水土保持宣传工作。64处中型淤地坝预案编制。</t>
  </si>
  <si>
    <t>取水监测计量体系建设</t>
  </si>
  <si>
    <t>取水监测体系建设、重点用水户计量设施补助</t>
  </si>
  <si>
    <t>全县重点取水户取水量实时监测，为水量核定提供依据</t>
  </si>
  <si>
    <t>湫水河新建堤防工程</t>
  </si>
  <si>
    <t>临县湫水河沿线三交段</t>
  </si>
  <si>
    <t>湫水河新建堤防工程290米。</t>
  </si>
  <si>
    <t>骨干淤地坝除险加固工程</t>
  </si>
  <si>
    <t>完成骨干淤地坝除险加固2座</t>
  </si>
  <si>
    <t>骨干坝除险加固2座</t>
  </si>
  <si>
    <t>阳坡水库维修养护工程</t>
  </si>
  <si>
    <t>水库管理服务中心</t>
  </si>
  <si>
    <t>阳坡水库</t>
  </si>
  <si>
    <t>1、大坝工程维修；2、新建溢洪道左岸护栏；3、机电设备维修养护；4、上坝道路维护；5、附属设施维修养护。</t>
  </si>
  <si>
    <t>设施阳坡水库维修养护工程1处，确保水库安全运行及县城正常供水。</t>
  </si>
  <si>
    <t>太平水库维修养护工程</t>
  </si>
  <si>
    <t>太平水库</t>
  </si>
  <si>
    <t>1、管理房维修改造247m3；2、大坝坝坡清理及新建下游坝坡标志；3、防汛物资库维修；4、坝底排水渠维修；5、上坝道路硬化；6、附属工程维修。</t>
  </si>
  <si>
    <t>设施太平水库维修养护工程1处，确保水库安全运行及县城备用水源正常供水。</t>
  </si>
  <si>
    <t>中央水利发展资金
晋财农[2021]146号</t>
  </si>
  <si>
    <t>曹家岭水库维修养护工程</t>
  </si>
  <si>
    <t>曹家岭水库</t>
  </si>
  <si>
    <t>1、大坝工程维修；2、溢洪道左岸护墙浆砌石维修及左右岸硬化；3、管理房维修；4、新建库区封闭围栏；6、附属工程维修。</t>
  </si>
  <si>
    <t>设施曹家岭水库维修养护工程1处，确保水库安全运行。</t>
  </si>
  <si>
    <t>薛家圪台水库维修养护工程</t>
  </si>
  <si>
    <t>薛家圪台水库</t>
  </si>
  <si>
    <t>1、大坝工程维修；2、新建库区安全防护栏；3、管理房维修；4、附属工程维修。</t>
  </si>
  <si>
    <t>设施薛家圪台水库维修养护工程1处，确保水库安全运行。</t>
  </si>
  <si>
    <t>刘王沟水库除险加固工程</t>
  </si>
  <si>
    <t>刘王沟水库</t>
  </si>
  <si>
    <t>1、下游坝坡局部塌陷以及坝顶路缘石局部破坏修复；2、坝基、坝肩渗漏处理；3、溢洪道进口防护，陡坡段拆除重建；4、输水涵洞渗水处理；5、完善大坝监测设施。</t>
  </si>
  <si>
    <t>设施刘王沟水库维修养护工程1处，确保水库安全运行。</t>
  </si>
  <si>
    <t>农村饮水安全维修养护工程</t>
  </si>
  <si>
    <t>临县农村饮水
办</t>
  </si>
  <si>
    <t>安业乡后寨则村等93个自然村</t>
  </si>
  <si>
    <t>维修养护农村饮水工程93处</t>
  </si>
  <si>
    <t>实施93处农村饮水安全维修养护工程，覆盖服务人口11.8万人</t>
  </si>
  <si>
    <t>吕梁市临县湫水河灌区节水配套改造项目二期工程</t>
  </si>
  <si>
    <t>安业乡任家沟、前青塘、后青塘等村</t>
  </si>
  <si>
    <t>维修改造1座滚水坝并配套1套闸门及启闭机、铺设输水钢管2300米、旧渠清淤防渗9402米及配套渠道建筑物、分水口及量水设施、新建1座滚水坝等配套设施</t>
  </si>
  <si>
    <t>2022.10</t>
  </si>
  <si>
    <t>恢复湫水河灌区灌溉面积3369亩。其中东三干2097亩，西四干1272亩。</t>
  </si>
  <si>
    <t>八堡滚水坝修复工程</t>
  </si>
  <si>
    <t>水毁修复</t>
  </si>
  <si>
    <t>水利基础设施</t>
  </si>
  <si>
    <t>八堡乡八堡村</t>
  </si>
  <si>
    <t>修复水毁滚水坝1座，修复长22米</t>
  </si>
  <si>
    <t>恢复灌溉面积260亩</t>
  </si>
  <si>
    <t>大禹乡佛堂峪、神峪塔2村美丽乡村建设农田灌溉工程</t>
  </si>
  <si>
    <t>大禹乡佛堂峪村、神峪塔村</t>
  </si>
  <si>
    <t>新建深井3眼、维修大口井2眼，新建机泵管理房2座，改造机泵管理房2座，田面管道及电力配套等</t>
  </si>
  <si>
    <t>恢复灌溉面积580亩</t>
  </si>
  <si>
    <t>水利局小计</t>
  </si>
  <si>
    <t>乡村振兴提升</t>
  </si>
  <si>
    <t>农业产业</t>
  </si>
  <si>
    <t>临县农业农村局</t>
  </si>
  <si>
    <t>丛罗峪镇天洪村</t>
  </si>
  <si>
    <t>亮化工程--安装路灯40盏</t>
  </si>
  <si>
    <t>2022.12.31</t>
  </si>
  <si>
    <t>新建路灯安装40盏、红白理事厅维修</t>
  </si>
  <si>
    <t>高翠文</t>
  </si>
  <si>
    <t>高素质农民培训</t>
  </si>
  <si>
    <t>培训</t>
  </si>
  <si>
    <t>各乡镇行政村</t>
  </si>
  <si>
    <t>完成乡村治理及农村社会事业带头人培训100人，新型经营主体、服务主体带头人培训150人，专业生产型高素质农民培训95人.</t>
  </si>
  <si>
    <t>参训率98%以上；持证率80%以上；从业率不低于70%；增收率不低于平均水平。</t>
  </si>
  <si>
    <t>食用菌产业研发中心</t>
  </si>
  <si>
    <t>玉坪乡李家坡底村</t>
  </si>
  <si>
    <t>食用菌菌棒、出菇棚、菌种等</t>
  </si>
  <si>
    <t>白文、城庄、玉坪、安业、临泉、碛口、兔坂、雷家碛等</t>
  </si>
  <si>
    <t>1、出菇棚200亩，每亩补助2万元、养菌棚100亩，每亩补助4万元、香菇菌棒1600万棒，每棒补助1.4元。建设300万袋规模的菌种厂需建设补助600万元，菌种棒补助100万元</t>
  </si>
  <si>
    <t>地理标志农产品保护工程</t>
  </si>
  <si>
    <t>临县开阳大枣保护范围</t>
  </si>
  <si>
    <t>项目总投资300万元。其中，生产能力提升90万元；产品质量提升与特色品质保持20万元；品牌培育保护宣传140万元；推动身份标识化和全程数字化50万元。</t>
  </si>
  <si>
    <t>标准化管理，带动产业高质量发展，质量提升与特色品质保持，通过追溯体系平台监管，扩大“临县开阳大枣”在全省乃至全国的影响力，促进临县开阳大枣产业规模化发展，带动农户500人以上，人均收入年增幅10%以上，走共同发展富裕之路。临县开阳大枣销售带动临县包装、运输业、旅游业发展。</t>
  </si>
  <si>
    <t>农技推广补助项目</t>
  </si>
  <si>
    <t>大禹乡府底村、神峪塔村</t>
  </si>
  <si>
    <t>1、围绕县域特色优势产业，建设2个补助项目示范展示基地；2、出台年度农业生产主推技术；3、按照分级分类培训的方式，对72名以上基层农技人员开展连续5天以上的脱产培训，落实2名农学、2名动物科学专业公费农科生招生工作；4、根据产业需求从农业乡土专家、新型农业经营主体技术骨干、种养能手中招聘2名特聘农技员；5遴选2个社会化服务组织承担农业技术推广服务；6、将“中国农技推广”信息平台和补助项目线上应用作为农技人员培训的基本课程。</t>
  </si>
  <si>
    <t>2022.6.30</t>
  </si>
  <si>
    <t>打造2个农业科技示范展示基地；遴选1/3以上的基层农技人员参加5天以上脱产培训；招聘2名特聘农技员；培育2个农技推广社会化服务组织作为示范主体全县不低于90%的基层农技人员使用中国农技推广APP开展指导服务。</t>
  </si>
  <si>
    <t>清洁能源生产再利用</t>
  </si>
  <si>
    <t>大禹乡佛堂峪村</t>
  </si>
  <si>
    <t>给与生产清洁能源，费物再利用的企业，生产达到4000吨以上，为全县无偿提供2000吨以上的生物质燃料（2000户、每户1吨）。</t>
  </si>
  <si>
    <t>减少农村水资源、环境污染为根本，推动农村能源生产和农村生活方式革命，以保障我县广大群众清洁温暖过冬。</t>
  </si>
  <si>
    <t>白文镇双元会村</t>
  </si>
  <si>
    <t>修桥、修路、绿化</t>
  </si>
  <si>
    <t>2021年农产品产地冷链仓储保鲜项目</t>
  </si>
  <si>
    <t>全县23个乡镇472个行政村</t>
  </si>
  <si>
    <t>全县约25个主体建设125个库体</t>
  </si>
  <si>
    <t>全县25个主体建成125个库体</t>
  </si>
  <si>
    <t>2021年中药材续建</t>
  </si>
  <si>
    <t>安家庄、玉坪等</t>
  </si>
  <si>
    <t>2021年中药材续补4142亩，每亩200元</t>
  </si>
  <si>
    <t>中药材标准化示范基地</t>
  </si>
  <si>
    <t>临县鑫润种养专业合作社</t>
  </si>
  <si>
    <t>临泉镇唐家沟村</t>
  </si>
  <si>
    <t>建设750亩柴胡、黄芩、连翘等道地药材标准化示范基地，支持购置种子种苗、推广应用标准化种植技术所需的生产物资、机械等及技术培训.资料印刷等。每亩补助400元。</t>
  </si>
  <si>
    <t>建设道地药材标准化示范基地，可促进中药材产业快速发展，带动就业增加收入。黄芩、柴胡生长2年以上收获，亩收入可达3000—500元；连翘产量逐年递增，第二年亩收入可达400—800元。同时，可增加绿植面积，改善生态环境。</t>
  </si>
  <si>
    <t>建食用菌棚68亩</t>
  </si>
  <si>
    <t>68亩</t>
  </si>
  <si>
    <t>2021年前种植菌棒补助</t>
  </si>
  <si>
    <t>全县食用菌基地</t>
  </si>
  <si>
    <t>2021年前修建大棚种植菌棒补助每棒补助1元，1375万棒</t>
  </si>
  <si>
    <t>2022年新增菌棒156亩312万棒</t>
  </si>
  <si>
    <t>22年新建大棚种植菌棒，每棒补助1.2元。</t>
  </si>
  <si>
    <t>中央农田建设补助资金
晋财农[2021]139号</t>
  </si>
  <si>
    <t>废旧菌棒补助</t>
  </si>
  <si>
    <t>1386.155万棒</t>
  </si>
  <si>
    <t>羊肚菌118.79亩，赤松茸30亩</t>
  </si>
  <si>
    <t>城庄</t>
  </si>
  <si>
    <t>羊肚菌118.79亩，赤松茸30亩，每亩5000元</t>
  </si>
  <si>
    <t>高标准农田</t>
  </si>
  <si>
    <t>土地平整、修路、灌溉</t>
  </si>
  <si>
    <t>丰和园区喷浆</t>
  </si>
  <si>
    <t>白文</t>
  </si>
  <si>
    <t>农业农村局小计</t>
  </si>
  <si>
    <t>生猪产业集群化发展项目</t>
  </si>
  <si>
    <t>畜牧产业</t>
  </si>
  <si>
    <t>各生猪养殖场</t>
  </si>
  <si>
    <t>全县</t>
  </si>
  <si>
    <t>建成出栏2000头的标准化生猪育肥场100个</t>
  </si>
  <si>
    <t>新增生猪出栏产能20万头</t>
  </si>
  <si>
    <t>临县畜牧兽医服务中心</t>
  </si>
  <si>
    <t>陈侯平</t>
  </si>
  <si>
    <t>山西临县和牛农牧有限公司奶牛养殖项目</t>
  </si>
  <si>
    <t>改扩建</t>
  </si>
  <si>
    <t>山西临县和牛农牧有限公司</t>
  </si>
  <si>
    <t>白文镇曜头村</t>
  </si>
  <si>
    <t>建成存栏2000头的奶牛养殖场</t>
  </si>
  <si>
    <t>完善基础设施</t>
  </si>
  <si>
    <t>无害化处理场建设项目</t>
  </si>
  <si>
    <t>吕梁临禹生物科技有限公司</t>
  </si>
  <si>
    <t>青凉寺乡梁家会村</t>
  </si>
  <si>
    <t>建成年处理能力为5000吨的无害化处理场</t>
  </si>
  <si>
    <t>进一步减少环境污染和疫情传播</t>
  </si>
  <si>
    <t>养殖技术培训</t>
  </si>
  <si>
    <t>完成1600人次的培训任务</t>
  </si>
  <si>
    <t>进一步提升养殖技术水平</t>
  </si>
  <si>
    <t>畜禽粪污治理项目</t>
  </si>
  <si>
    <t>各养殖场户</t>
  </si>
  <si>
    <t>完成5万立方的堆粪场、储尿池建设</t>
  </si>
  <si>
    <t>肉羊、肉牛、蛋鸡养殖项目</t>
  </si>
  <si>
    <t>新建圈舍，引进湖羊、购进设备</t>
  </si>
  <si>
    <t>进一步扩大养殖规模、完善基础设施</t>
  </si>
  <si>
    <t>畜牧中心小计</t>
  </si>
  <si>
    <t>乡村振兴致富带头人培训</t>
  </si>
  <si>
    <t>乡村振兴局</t>
  </si>
  <si>
    <t>全县23乡镇</t>
  </si>
  <si>
    <t>在全县范围内组织开展乡村振兴致富带头人培训200人，每人3500元</t>
  </si>
  <si>
    <t>2022.3.1</t>
  </si>
  <si>
    <t>2022.12.30</t>
  </si>
  <si>
    <t>提高脱贫户就业技能，带动全县产业发展，惠及23乡镇脱贫人口</t>
  </si>
  <si>
    <t>李有喜</t>
  </si>
  <si>
    <t>雨露计划补助</t>
  </si>
  <si>
    <t>教育</t>
  </si>
  <si>
    <t>2021-2022年接受中职中技、高职教育的贫困学生雨露计划资助工作，每人每学年补助3000元，预计资助7000名</t>
  </si>
  <si>
    <t>资助上学脱贫人口5000人，提高整体文化水平</t>
  </si>
  <si>
    <t>金融扶贫贷款贴息</t>
  </si>
  <si>
    <t>直补到户</t>
  </si>
  <si>
    <t>按照应放尽放的原则计划发放小额信用贷款2.5亿元，进行全额贴息</t>
  </si>
  <si>
    <t>带动全县脱贫户就业创业，提高收入。</t>
  </si>
  <si>
    <t>项目管理费</t>
  </si>
  <si>
    <t>其他</t>
  </si>
  <si>
    <t>易地搬迁配套设施及绿化工程</t>
  </si>
  <si>
    <t>湫水文峰苑</t>
  </si>
  <si>
    <t>草坪2873.2㎡，面包砖步道588.9㎡及配套设施</t>
  </si>
  <si>
    <t>2022.10.30</t>
  </si>
  <si>
    <t>改善移民区居民生活条件，满足群众需求，其中脱贫户578户,1753人</t>
  </si>
  <si>
    <t>元倍花园1号楼周边配套路面硬化工程</t>
  </si>
  <si>
    <t>元倍花园</t>
  </si>
  <si>
    <t>厚20cm硬化面积871.58㎡，电缆沟42m，砖墙长53m，DN800刚塑复合管89m</t>
  </si>
  <si>
    <t>改善移民区居民生活条件，满足群众需求，其中脱贫户209户户,719人</t>
  </si>
  <si>
    <t>活动场所建设项目</t>
  </si>
  <si>
    <t>挖土方5058.38m³，新建水冲厕所1座，健身器材16件</t>
  </si>
  <si>
    <t>改善移民区居民生活条件，满足群众需求,惠及256户，1046人，其中脱贫户209户，719人</t>
  </si>
  <si>
    <t>排洪渠建设</t>
  </si>
  <si>
    <t>万安花园</t>
  </si>
  <si>
    <t>排水渠121.8m，φ100cm波纹管150m，集水井5座。</t>
  </si>
  <si>
    <t>改善移民区居民生活条件，满足群众需求，惠及321户1112人，其中脱贫户296户，947人</t>
  </si>
  <si>
    <t>产业基地道路硬化工程</t>
  </si>
  <si>
    <t>产业</t>
  </si>
  <si>
    <t>白文镇李家湾村</t>
  </si>
  <si>
    <t>全长1.175km，宽3m。厚18cm。边沟长656.3m，</t>
  </si>
  <si>
    <t>改善村内生产生活设施，提高群众生产发展条件。惠及441户1213人其中脱贫户158户，320人。</t>
  </si>
  <si>
    <t>农村人居环境整治（小桥）</t>
  </si>
  <si>
    <t>基础设施</t>
  </si>
  <si>
    <t>白文镇杨家庄村</t>
  </si>
  <si>
    <t>小桥2-10m板桥</t>
  </si>
  <si>
    <t>改善村内生产生活设施，提高群众生产发展条件。惠及698户1756人，其中脱贫户266户，606人</t>
  </si>
  <si>
    <t>城庄镇刘家山村</t>
  </si>
  <si>
    <t>路线总长0.990km，厚16cm硬化2519.4平方米</t>
  </si>
  <si>
    <t>改善村内生产生活设施，提高群众生产发展条件。惠及296户700 人</t>
  </si>
  <si>
    <t>养牛园区道路硬化</t>
  </si>
  <si>
    <t>城庄镇松峪村</t>
  </si>
  <si>
    <t>18cm厚硬化4826.58平方米，15cm厚砂砾垫层4531.83平方米，1-1m圆管涵6m，挡墙总长49m，边沟长85.5m</t>
  </si>
  <si>
    <t>改善村内生产生活设施，提高群众生产发展条件。惠及296户701 人</t>
  </si>
  <si>
    <t>村内道路硬化工程</t>
  </si>
  <si>
    <t>木瓜坪乡榆林村</t>
  </si>
  <si>
    <t>路线全长4.27km，厚18cm硬化2563.12平方米，厚16cm硬化11004.28平方米，挡墙总长26.5m，灰砖墙长440.068m。</t>
  </si>
  <si>
    <t>改善村内生产生活设施，提高群众生产发展条件。惠及317户926人，其中脱贫户106户 304人</t>
  </si>
  <si>
    <t>产业基地配套设施建设（河坝）</t>
  </si>
  <si>
    <t>临泉镇陈家庄村</t>
  </si>
  <si>
    <t>河坝长141.6m，高6m</t>
  </si>
  <si>
    <t>食用菌产业基地配套设施建设（中桥）</t>
  </si>
  <si>
    <t>建设规模2-13m现浇空心板桥</t>
  </si>
  <si>
    <t>2022.3.2</t>
  </si>
  <si>
    <t>2022.10.31</t>
  </si>
  <si>
    <t>改善村内生产生活设施，提高群众生产发展条件。惠及542户1427人，其中脱贫户 181户 448人</t>
  </si>
  <si>
    <t>汉高山森林康养旅游基地道路维修</t>
  </si>
  <si>
    <t>玉坪乡高家山村</t>
  </si>
  <si>
    <t>全长2.647km，路基4.5m。硬化1km，宽3m，厚10cm</t>
  </si>
  <si>
    <t>改善村内生产生活设施，提高群众生产发展条件。惠及668户1677人，其中脱贫户 312户 714人</t>
  </si>
  <si>
    <t>产业基地灌溉渠配套设施建设</t>
  </si>
  <si>
    <t>大禹乡前刘家庄村</t>
  </si>
  <si>
    <t>边沟长1429.9m，</t>
  </si>
  <si>
    <t>改善村内生产生活设施，提高群众生产发展条件。惠及615户1565人，其中脱贫户271户720人</t>
  </si>
  <si>
    <t>红色旅游配套设施建设</t>
  </si>
  <si>
    <t>林家坪镇南圪垛村</t>
  </si>
  <si>
    <t>新建公厕，残檐断壁修缮工程，新建垃圾屋，其他零星修缮工程</t>
  </si>
  <si>
    <t>改善村内生产生活设施，提高群众生产发展条件。惠及852户2520人，其中脱贫户288户 702人</t>
  </si>
  <si>
    <t>产业基地道路建设</t>
  </si>
  <si>
    <t>招贤镇贺家湾村</t>
  </si>
  <si>
    <t>改善村内生产生活设施，提高群众生产发展条件。惠及457户1121人，其中脱贫户162户，382人。</t>
  </si>
  <si>
    <t>农村人居环境整治（道路维修）</t>
  </si>
  <si>
    <t>碛口镇马杓茆村</t>
  </si>
  <si>
    <t>水毁道路维修</t>
  </si>
  <si>
    <t>改善村内生产生活设施，提高群众生产发展条件。惠及474户1364人，其中脱贫户 198户 457人</t>
  </si>
  <si>
    <t>安家庄乡冯家会村</t>
  </si>
  <si>
    <t>全长6.071公里，硬化路面长3.119公里宽3m</t>
  </si>
  <si>
    <t>改善村内生产生活设施，提高群众生产发展条件。惠及278户800人，其中脱贫户70户，179人</t>
  </si>
  <si>
    <t>农村人居环境整治（河坝）</t>
  </si>
  <si>
    <t>安家庄乡问家山村</t>
  </si>
  <si>
    <t>挡墙211m</t>
  </si>
  <si>
    <t>改善村内生产生活设施，提高群众生产发展条件。惠及391户  1015人，其中脱贫户123户,309人</t>
  </si>
  <si>
    <t>农村人居环境整治</t>
  </si>
  <si>
    <t>安家庄乡李家沟村</t>
  </si>
  <si>
    <t>硬化及挡墙长46.487m，硬化宽3m，场地硬化1955.46平方米，</t>
  </si>
  <si>
    <t>改善村内生产生活设施，提高群众生产发展条件。惠及328户997人，其中脱贫户222户，545人</t>
  </si>
  <si>
    <t>产业基地道路及挡墙建设</t>
  </si>
  <si>
    <t>刘家会镇许家峪村</t>
  </si>
  <si>
    <t>全长7.221km，宽3.5m，支线2挡墙长31m，支线1挡墙长8m，1-1.5m涵洞长52m，共2道</t>
  </si>
  <si>
    <t>改善村内生产生活设施，提高群众生产发展条件。惠及346户860人，其中脱贫户108户 340人</t>
  </si>
  <si>
    <t>清凉寺乡谢家沟村</t>
  </si>
  <si>
    <t>新修产业基地道路10.238公里</t>
  </si>
  <si>
    <t>改善村内生产生活设施，提高群众生产发展条件。惠及726户2045人，其中脱贫户 337户 856人</t>
  </si>
  <si>
    <t>产业基地道路及配套设施建设</t>
  </si>
  <si>
    <t>青凉寺乡湾里村</t>
  </si>
  <si>
    <t>长20.274km，挡墙长94m，1-1m圆管涵长8m/2道，3-1.5m圆管涵长4m。</t>
  </si>
  <si>
    <t>改善村内生产生活设施，提高群众生产发展条件。惠及683户1956人，其中脱贫户280户 778人</t>
  </si>
  <si>
    <t>克虎镇薛家垛村</t>
  </si>
  <si>
    <t>15cm厚硬化4369.55㎡</t>
  </si>
  <si>
    <t>改善村内生产生活设施，提高群众生产发展条件。惠及154户 432人，其中脱贫户 户 人</t>
  </si>
  <si>
    <t>乔家圪台村至白草坪村村通公路黄土滑坡路段</t>
  </si>
  <si>
    <t>克虎镇人民政府</t>
  </si>
  <si>
    <t>克虎镇乔家圪台村至白草坪村</t>
  </si>
  <si>
    <t>路基工程需削坡0.797Km。</t>
  </si>
  <si>
    <t>改善村内生产生活设施，提高群众生产发展条件。惠及  户  人，其中脱贫户   户  人</t>
  </si>
  <si>
    <t>张龙龙</t>
  </si>
  <si>
    <t>沿黄公路至赵家山村路段排队隐患工程</t>
  </si>
  <si>
    <t>克虎镇赵家山村</t>
  </si>
  <si>
    <t>路基挖石方0.57万立方米。</t>
  </si>
  <si>
    <t>光伏产业</t>
  </si>
  <si>
    <t>临县光能扶贫电站运营维护有限公司</t>
  </si>
  <si>
    <t>临县162.99MW光伏扶贫项目，共计717座光伏扶贫电站</t>
  </si>
  <si>
    <t>维护全县447个贫困村光伏发电项目建设，确保全县光伏电站发电的正常运转</t>
  </si>
  <si>
    <t>乡村振兴局小计</t>
  </si>
  <si>
    <t>兔坂镇移民新村防护工程</t>
  </si>
  <si>
    <t>兔坂镇人民政府</t>
  </si>
  <si>
    <t>兔坂镇移民新村</t>
  </si>
  <si>
    <t>护坡3600平方米</t>
  </si>
  <si>
    <t>保护移民新村安全，改善村容村貌</t>
  </si>
  <si>
    <t>临县以工代赈办公室</t>
  </si>
  <si>
    <t>李桃林</t>
  </si>
  <si>
    <t>大禹乡后小峪村防护堤建设</t>
  </si>
  <si>
    <t>大禹乡后小峪村</t>
  </si>
  <si>
    <t>防护堤130米</t>
  </si>
  <si>
    <t>保护村庄安全，改善村容村貌</t>
  </si>
  <si>
    <t>以工代赈小计</t>
  </si>
  <si>
    <t>红枣经济林
提质增效</t>
  </si>
  <si>
    <t>产业项目--种植业</t>
  </si>
  <si>
    <t>临县红枣产业服务中心</t>
  </si>
  <si>
    <t>林家坪镇南圪垛村高家圪台组</t>
  </si>
  <si>
    <t>实施红枣经济林品种改良400亩</t>
  </si>
  <si>
    <t>提高红枣品质和产量，助推枣农致富增收</t>
  </si>
  <si>
    <t>白鹏飞</t>
  </si>
  <si>
    <t>实施红枣经济林提质增效400亩</t>
  </si>
  <si>
    <t>闫文瑞</t>
  </si>
  <si>
    <t>八堡、克虎等9乡镇</t>
  </si>
  <si>
    <t>实施红枣经济林提质增效5400亩及林下经济</t>
  </si>
  <si>
    <t>宋利军</t>
  </si>
  <si>
    <t>红枣芽茶原料标准化生产示范基地</t>
  </si>
  <si>
    <t>在雷家碛、丛罗峪等3个乡镇</t>
  </si>
  <si>
    <t>打造红枣芽茶原料标准化生产示范基地1200亩</t>
  </si>
  <si>
    <t>保证红枣芽茶原料来源安全、优质，助推红枣芽茶产业发展</t>
  </si>
  <si>
    <t>新型职业农民培训</t>
  </si>
  <si>
    <t>培训新型职业农民（枣农+蜂农+茶农）240人</t>
  </si>
  <si>
    <t>提升蜂农、枣农、茶农管护水平和致富能力，受益人数240人</t>
  </si>
  <si>
    <t>红枣产业服务中心小计</t>
  </si>
  <si>
    <t>农业生产托管服务</t>
  </si>
  <si>
    <t>农业产业发展</t>
  </si>
  <si>
    <t>临县现代农业发展服务中心</t>
  </si>
  <si>
    <t>临县涉及乡镇</t>
  </si>
  <si>
    <t>农作物、红枣林、核桃林生产作业共托管1万亩</t>
  </si>
  <si>
    <t>完成农作物、红枣林、核桃林生产作业共托管1万亩</t>
  </si>
  <si>
    <t>郝有旺</t>
  </si>
  <si>
    <t>丘陵山区农田宜机化改造</t>
  </si>
  <si>
    <t>白文镇
安业乡</t>
  </si>
  <si>
    <t>农田宜机化改造400亩</t>
  </si>
  <si>
    <t>完成农田宜机化改造400亩</t>
  </si>
  <si>
    <t>农机装备耕、种、收、加工、养殖应用示范</t>
  </si>
  <si>
    <t>建立7个农机装备应用示范点</t>
  </si>
  <si>
    <t>提升机械化水平</t>
  </si>
  <si>
    <t>农民专业合作社示范社、示范家庭农场奖补</t>
  </si>
  <si>
    <t>4个农民专业合作社、2个示范家庭农场</t>
  </si>
  <si>
    <t>扩大生产规模、带动农户增收</t>
  </si>
  <si>
    <t>现代农业发展中心小计</t>
  </si>
  <si>
    <t>附件：</t>
  </si>
  <si>
    <t>整合财政
资金</t>
  </si>
  <si>
    <t>支持巩固拓展脱贫攻坚成果</t>
  </si>
  <si>
    <r>
      <t>草坪2873.2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，面包砖步道588.9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及配套设施</t>
    </r>
  </si>
  <si>
    <r>
      <t>厚20cm硬化面积871.58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，电缆沟42m，砖墙长53m，DN800刚塑复合管89m</t>
    </r>
  </si>
  <si>
    <r>
      <t>挖土方5058.38m</t>
    </r>
    <r>
      <rPr>
        <sz val="11"/>
        <color theme="1"/>
        <rFont val="等线"/>
        <charset val="134"/>
      </rPr>
      <t>³</t>
    </r>
    <r>
      <rPr>
        <sz val="11"/>
        <color theme="1"/>
        <rFont val="仿宋_GB2312"/>
        <charset val="134"/>
      </rPr>
      <t>，新建水冲厕所1座，健身器材16件</t>
    </r>
  </si>
  <si>
    <t>支持衔接推进乡村振兴</t>
  </si>
  <si>
    <t>一、农业生产发展项目</t>
  </si>
  <si>
    <t>1、农业产业项目</t>
  </si>
  <si>
    <t>丛罗峪镇天洪村（寨沟）</t>
  </si>
  <si>
    <t>改造维修及新建钢架彩钢结果棚，购置并安装太阳能路灯40盏</t>
  </si>
  <si>
    <t>完善村级公共服务设施设备，为民办实事，方便村民生活，提升人居环境水平</t>
  </si>
  <si>
    <t>建成国家食用菌改良中心临县研发基地。指导培训菇农制作菌种及栽培管理，年补助30万元。</t>
  </si>
  <si>
    <t>选育适宜当地栽培推广食用菌品种2-3个，年培训理论技术至少4次。</t>
  </si>
  <si>
    <t>确定临县食用菌主推品种，保证菌种质量，稳定菌种产量，增加农民收入，带动1000户农户增加收入，助推乡村振兴</t>
  </si>
  <si>
    <t>乡村基础设施建设</t>
  </si>
  <si>
    <t>新修村内宽5米常12米的桥一座，修筑护岸200米，村主街道内覆盖水渠并硬化路面，宽5米长200米，村庄绿化栽植云杉100株</t>
  </si>
  <si>
    <t>完善村级基础设施，方便村民生产生活，提升人居环境水平</t>
  </si>
  <si>
    <t>续建、新建</t>
  </si>
  <si>
    <t>安家庄、玉坪、木瓜坪、雷家碛、兔坂等</t>
  </si>
  <si>
    <t>完成2021年种植4142亩中药材现留存面积200元/亩的续建补助后，再开展新发展种植</t>
  </si>
  <si>
    <t>带动中药材产业快速发展，增加收入。黄芩、柴胡、知母生长2年以上可收获，亩可增收1000—1500元；连翘多年受益，次年亩收入可达600元，逐年递增。同时，可增加绿植面积，改善生态环境。</t>
  </si>
  <si>
    <t>临泉、大禹</t>
  </si>
  <si>
    <t>建设750亩柴胡、黄芩、知母、连翘等道地药材示范基地，支持购置种子种苗、推广应用标准化种植技术所需的生产物资、机械等。每亩补助400元。</t>
  </si>
  <si>
    <t>促进中药材产业快速发展，带动就业增加收入。黄芩、柴胡、知母生长2年以上可收获，亩收入可达3000—5000元；连翘多年受益，次年亩收入可达600元，逐年递增。同时，可增加绿植面积，改善生态环境。</t>
  </si>
  <si>
    <t>白文、城庄、玉坪、安业、临泉、木瓜坪、大禹等</t>
  </si>
  <si>
    <t>新建养菌棚、出菇棚68亩，每亩补助2万元</t>
  </si>
  <si>
    <t>新建养菌棚、出菇棚68亩，稳定发展食用菌产业。</t>
  </si>
  <si>
    <t>种植菌棒补助</t>
  </si>
  <si>
    <t>年前修建大棚种植菌棒补助每棒补助1元，1375万棒</t>
  </si>
  <si>
    <t>巩固食用菌建设成果，推动食用菌产业可持续发展。</t>
  </si>
  <si>
    <t>新增菌棒312万棒，推动食用菌产业可持续发展。</t>
  </si>
  <si>
    <t>回收再利用废旧菌棒，生产可燃性颗粒，减少环境污染，助推乡村振兴。</t>
  </si>
  <si>
    <t>白文、城庄、大禹、安业、石白头等。</t>
  </si>
  <si>
    <t>引进食用菌新种类，发展羊肚菌118.79亩，赤松茸30亩。</t>
  </si>
  <si>
    <t>城庄、安业、雷家碛、临泉等乡镇</t>
  </si>
  <si>
    <t>2万亩、每亩补助1500元、土地平整、修路</t>
  </si>
  <si>
    <t>平整土地2万亩，道路通达95%以上，改良土壤。</t>
  </si>
  <si>
    <t>农产品品牌建设、质量安全监测</t>
  </si>
  <si>
    <t>400个农产品质量安全监测任务,5个名特优续证每个年审3万元、名特优证书补助15万元。</t>
  </si>
  <si>
    <t>以满足人民日益增长的美好生活需要为根本目的，以强监管保安全为主线，扎实做好农产品质量安全工作。</t>
  </si>
  <si>
    <t>新建蔬菜暖棚10个，暖棚配套工程--喷浆、修耳房、取暖</t>
  </si>
  <si>
    <t>暖棚建成后可吸纳农民工60多户，带动农民增产增收</t>
  </si>
  <si>
    <t>刘杰飞</t>
  </si>
  <si>
    <t>2、畜牧产业项目</t>
  </si>
  <si>
    <t>新建、扩建猪舍12万平米</t>
  </si>
  <si>
    <t>改造圈舍及附属设施、设备</t>
  </si>
  <si>
    <t>3、红枣产业项目</t>
  </si>
  <si>
    <t>红枣产业</t>
  </si>
  <si>
    <t>林家坪镇
政府</t>
  </si>
  <si>
    <t>安家庄乡
政府</t>
  </si>
  <si>
    <t>实施红枣经济林提质增效6000亩及林下经济、收购红枣叶、红枣品牌建设、红枣冷鲜库等补助</t>
  </si>
  <si>
    <t>打造红枣芽茶原料标准化生产示范基地800亩、</t>
  </si>
  <si>
    <t>4、其他产业项目</t>
  </si>
  <si>
    <t>其他产业</t>
  </si>
  <si>
    <t>二、农村基础设施建设项目</t>
  </si>
  <si>
    <t>农村人居环境整治（防护堤）</t>
  </si>
  <si>
    <t>保护村民住房和出行安全。</t>
  </si>
  <si>
    <t>农村人居环境整治（护村河坝）</t>
  </si>
  <si>
    <t>保护全村317户826人的生命财产和出行安全，保护耕地330亩，满足群众需求，其中脱贫户157户,322人</t>
  </si>
  <si>
    <t>新建石砌+水泥砂浆长180米，底宽2.7米，高6米的防护堤工程</t>
  </si>
  <si>
    <t>保护全村74户210人的住房和出行安全。</t>
  </si>
  <si>
    <t>李小明</t>
  </si>
  <si>
    <t>农村人居环境整治（淤地坝）</t>
  </si>
  <si>
    <t>可新增高标准农田90亩，可增产7.2万斤玉米，增加农民种植收入7.2万元。</t>
  </si>
  <si>
    <t>农村人居环境整治（道路）</t>
  </si>
  <si>
    <t>刘旭峰</t>
  </si>
  <si>
    <t>农村人居环境整治（道路硬化）</t>
  </si>
  <si>
    <t>硬化厚16cm3709.9平方米，排水管长60米，边沟长72米</t>
  </si>
  <si>
    <t>2022.6.1</t>
  </si>
  <si>
    <r>
      <t>15cm厚硬化4369.55</t>
    </r>
    <r>
      <rPr>
        <sz val="11"/>
        <color theme="1"/>
        <rFont val="宋体"/>
        <charset val="134"/>
      </rPr>
      <t>㎡</t>
    </r>
  </si>
  <si>
    <t>三、教育、培训项目</t>
  </si>
  <si>
    <t>完成4200人次的培训任务</t>
  </si>
  <si>
    <t>衔接乡村振兴其他项目</t>
  </si>
  <si>
    <t>产业基地配套设施
建设（护地坝）</t>
  </si>
  <si>
    <t>丛罗峪镇南塔村</t>
  </si>
  <si>
    <t>丛罗峪镇南塔村护地坝建设项目</t>
  </si>
  <si>
    <t>农村人居环境整治（防护工程）</t>
  </si>
  <si>
    <t>丛罗峪镇上冯家山</t>
  </si>
  <si>
    <t>丛罗峪镇上冯家山村硬化及防护工程</t>
  </si>
  <si>
    <t>玉坪乡李家塔村</t>
  </si>
  <si>
    <t>7m高河坝20m长，4m高井台11m</t>
  </si>
  <si>
    <t>林家坪镇新民村</t>
  </si>
  <si>
    <t>村内基础设施建设</t>
  </si>
  <si>
    <t>临县2022年统筹整合财政专项资金预算指标分配表</t>
  </si>
  <si>
    <t>实施红枣经济林提质增效5000亩及林下经济、收购红枣叶、红枣品牌建设、红枣冷鲜库等补助</t>
  </si>
  <si>
    <t>打造红枣芽茶原料标准化生产示范基地1200亩、</t>
  </si>
  <si>
    <t>完成830人的培训任务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</si>
</sst>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4">
    <font>
      <sz val="11"/>
      <color theme="1"/>
      <name val="宋体"/>
      <charset val="134"/>
      <scheme val="minor"/>
    </font>
    <font>
      <b/>
      <sz val="28"/>
      <color theme="1"/>
      <name val="等线"/>
      <charset val="134"/>
    </font>
    <font>
      <sz val="14"/>
      <color theme="1"/>
      <name val="等线"/>
      <charset val="134"/>
    </font>
    <font>
      <b/>
      <sz val="12"/>
      <color theme="1"/>
      <name val="等线"/>
      <charset val="134"/>
    </font>
    <font>
      <b/>
      <sz val="24"/>
      <color theme="1"/>
      <name val="等线"/>
      <charset val="134"/>
    </font>
    <font>
      <b/>
      <sz val="18"/>
      <color theme="1"/>
      <name val="等线"/>
      <charset val="134"/>
    </font>
    <font>
      <b/>
      <sz val="11"/>
      <color theme="1"/>
      <name val="等线"/>
      <charset val="134"/>
    </font>
    <font>
      <sz val="11"/>
      <color theme="1"/>
      <name val="等线"/>
      <charset val="134"/>
    </font>
    <font>
      <sz val="12"/>
      <color theme="1"/>
      <name val="等线"/>
      <charset val="134"/>
    </font>
    <font>
      <sz val="9"/>
      <color theme="1"/>
      <name val="等线"/>
      <charset val="134"/>
    </font>
    <font>
      <sz val="8"/>
      <color theme="1"/>
      <name val="等线"/>
      <charset val="134"/>
    </font>
    <font>
      <sz val="8"/>
      <color indexed="8"/>
      <name val="等线"/>
      <charset val="134"/>
    </font>
    <font>
      <sz val="11"/>
      <color indexed="8"/>
      <name val="等线"/>
      <charset val="134"/>
    </font>
    <font>
      <sz val="11"/>
      <name val="等线"/>
      <charset val="134"/>
    </font>
    <font>
      <sz val="10"/>
      <color indexed="8"/>
      <name val="等线"/>
      <charset val="134"/>
    </font>
    <font>
      <sz val="10"/>
      <name val="等线"/>
      <charset val="134"/>
    </font>
    <font>
      <sz val="8"/>
      <name val="等线"/>
      <charset val="134"/>
    </font>
    <font>
      <sz val="10"/>
      <color theme="1"/>
      <name val="等线"/>
      <charset val="134"/>
    </font>
    <font>
      <sz val="11"/>
      <name val="等线"/>
      <charset val="0"/>
    </font>
    <font>
      <sz val="10"/>
      <name val="等线"/>
      <charset val="0"/>
    </font>
    <font>
      <sz val="9"/>
      <color indexed="8"/>
      <name val="等线"/>
      <charset val="134"/>
    </font>
    <font>
      <sz val="9"/>
      <name val="等线"/>
      <charset val="134"/>
    </font>
    <font>
      <sz val="11"/>
      <color rgb="FF000000"/>
      <name val="等线"/>
      <charset val="134"/>
    </font>
    <font>
      <sz val="11"/>
      <color indexed="8"/>
      <name val="宋体"/>
      <charset val="134"/>
    </font>
    <font>
      <sz val="12"/>
      <color indexed="8"/>
      <name val="等线"/>
      <charset val="134"/>
    </font>
    <font>
      <sz val="16"/>
      <color theme="1"/>
      <name val="黑体"/>
      <charset val="134"/>
    </font>
    <font>
      <sz val="28"/>
      <color theme="1"/>
      <name val="方正小标宋简体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name val="仿宋_GB2312"/>
      <charset val="0"/>
    </font>
    <font>
      <sz val="14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7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21" borderId="15" applyNumberFormat="0" applyFon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46" fillId="0" borderId="13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8" fillId="27" borderId="17" applyNumberFormat="0" applyAlignment="0" applyProtection="0">
      <alignment vertical="center"/>
    </xf>
    <xf numFmtId="0" fontId="49" fillId="27" borderId="12" applyNumberFormat="0" applyAlignment="0" applyProtection="0">
      <alignment vertical="center"/>
    </xf>
    <xf numFmtId="0" fontId="40" fillId="19" borderId="14" applyNumberForma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</cellStyleXfs>
  <cellXfs count="3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3" fillId="0" borderId="5" xfId="2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2" fillId="6" borderId="1" xfId="0" applyNumberFormat="1" applyFont="1" applyFill="1" applyBorder="1" applyAlignment="1" applyProtection="1">
      <alignment horizontal="center" vertical="center" wrapText="1"/>
    </xf>
    <xf numFmtId="0" fontId="13" fillId="6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NumberFormat="1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57" fontId="12" fillId="0" borderId="1" xfId="0" applyNumberFormat="1" applyFont="1" applyFill="1" applyBorder="1" applyAlignment="1">
      <alignment horizontal="center" vertical="center" wrapText="1"/>
    </xf>
    <xf numFmtId="57" fontId="12" fillId="0" borderId="4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57" fontId="12" fillId="0" borderId="5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176" fontId="7" fillId="3" borderId="5" xfId="0" applyNumberFormat="1" applyFont="1" applyFill="1" applyBorder="1" applyAlignment="1">
      <alignment horizontal="center" vertical="center" wrapText="1"/>
    </xf>
    <xf numFmtId="176" fontId="7" fillId="4" borderId="5" xfId="0" applyNumberFormat="1" applyFont="1" applyFill="1" applyBorder="1" applyAlignment="1">
      <alignment horizontal="center" vertical="center" wrapText="1"/>
    </xf>
    <xf numFmtId="176" fontId="7" fillId="5" borderId="5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4" fillId="6" borderId="1" xfId="0" applyNumberFormat="1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 wrapText="1"/>
    </xf>
    <xf numFmtId="0" fontId="7" fillId="4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left" vertical="center" wrapText="1"/>
    </xf>
    <xf numFmtId="0" fontId="7" fillId="5" borderId="5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left" vertical="center" wrapText="1"/>
    </xf>
    <xf numFmtId="0" fontId="7" fillId="0" borderId="5" xfId="0" applyNumberFormat="1" applyFont="1" applyBorder="1">
      <alignment vertical="center"/>
    </xf>
    <xf numFmtId="0" fontId="10" fillId="0" borderId="5" xfId="0" applyFont="1" applyBorder="1" applyAlignment="1">
      <alignment vertical="center" wrapText="1"/>
    </xf>
    <xf numFmtId="0" fontId="7" fillId="0" borderId="5" xfId="0" applyFont="1" applyBorder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0" fontId="13" fillId="0" borderId="1" xfId="2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13" fillId="6" borderId="1" xfId="20" applyFont="1" applyFill="1" applyBorder="1" applyAlignment="1">
      <alignment horizontal="center" vertical="center" wrapText="1"/>
    </xf>
    <xf numFmtId="0" fontId="7" fillId="6" borderId="1" xfId="0" applyNumberFormat="1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176" fontId="7" fillId="6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7" fillId="6" borderId="1" xfId="0" applyNumberFormat="1" applyFont="1" applyFill="1" applyBorder="1" applyAlignment="1">
      <alignment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57" fontId="7" fillId="0" borderId="4" xfId="0" applyNumberFormat="1" applyFont="1" applyFill="1" applyBorder="1" applyAlignment="1">
      <alignment horizontal="center" vertical="center" wrapText="1"/>
    </xf>
    <xf numFmtId="57" fontId="7" fillId="0" borderId="5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justify" vertical="center" wrapText="1"/>
    </xf>
    <xf numFmtId="0" fontId="28" fillId="3" borderId="1" xfId="0" applyFont="1" applyFill="1" applyBorder="1">
      <alignment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justify" vertical="center"/>
    </xf>
    <xf numFmtId="0" fontId="27" fillId="3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 wrapText="1"/>
    </xf>
    <xf numFmtId="176" fontId="28" fillId="0" borderId="1" xfId="0" applyNumberFormat="1" applyFont="1" applyBorder="1" applyAlignment="1">
      <alignment horizontal="center" vertical="center" wrapText="1"/>
    </xf>
    <xf numFmtId="0" fontId="28" fillId="0" borderId="1" xfId="0" applyNumberFormat="1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justify" vertical="center" wrapText="1"/>
    </xf>
    <xf numFmtId="0" fontId="28" fillId="0" borderId="4" xfId="0" applyFont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4" xfId="0" applyNumberFormat="1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justify" vertical="center" wrapText="1"/>
    </xf>
    <xf numFmtId="0" fontId="28" fillId="0" borderId="5" xfId="0" applyFont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5" xfId="0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justify" vertical="center" wrapText="1"/>
    </xf>
    <xf numFmtId="0" fontId="28" fillId="0" borderId="1" xfId="0" applyFont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justify" vertical="center"/>
    </xf>
    <xf numFmtId="0" fontId="28" fillId="3" borderId="5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left" vertical="center"/>
    </xf>
    <xf numFmtId="0" fontId="27" fillId="4" borderId="7" xfId="0" applyFont="1" applyFill="1" applyBorder="1" applyAlignment="1">
      <alignment horizontal="justify" vertical="center"/>
    </xf>
    <xf numFmtId="0" fontId="28" fillId="4" borderId="5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left" vertical="center"/>
    </xf>
    <xf numFmtId="0" fontId="27" fillId="5" borderId="7" xfId="0" applyFont="1" applyFill="1" applyBorder="1" applyAlignment="1">
      <alignment horizontal="justify" vertical="center"/>
    </xf>
    <xf numFmtId="0" fontId="28" fillId="5" borderId="5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/>
    </xf>
    <xf numFmtId="0" fontId="30" fillId="0" borderId="5" xfId="2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justify" vertical="center" wrapText="1"/>
    </xf>
    <xf numFmtId="0" fontId="28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justify" vertical="center" wrapText="1"/>
    </xf>
    <xf numFmtId="0" fontId="30" fillId="0" borderId="1" xfId="0" applyNumberFormat="1" applyFont="1" applyFill="1" applyBorder="1" applyAlignment="1" applyProtection="1">
      <alignment horizontal="center" vertical="center" wrapText="1"/>
    </xf>
    <xf numFmtId="0" fontId="29" fillId="0" borderId="5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justify" vertical="center" wrapText="1"/>
    </xf>
    <xf numFmtId="0" fontId="29" fillId="0" borderId="1" xfId="0" applyNumberFormat="1" applyFont="1" applyFill="1" applyBorder="1" applyAlignment="1" applyProtection="1">
      <alignment horizontal="justify" vertical="center" wrapText="1"/>
    </xf>
    <xf numFmtId="0" fontId="30" fillId="6" borderId="1" xfId="0" applyFont="1" applyFill="1" applyBorder="1" applyAlignment="1">
      <alignment horizontal="justify" vertical="center" wrapText="1"/>
    </xf>
    <xf numFmtId="0" fontId="28" fillId="0" borderId="8" xfId="0" applyFont="1" applyFill="1" applyBorder="1" applyAlignment="1">
      <alignment horizontal="center" vertical="center"/>
    </xf>
    <xf numFmtId="0" fontId="30" fillId="0" borderId="4" xfId="0" applyNumberFormat="1" applyFont="1" applyFill="1" applyBorder="1" applyAlignment="1" applyProtection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justify" vertical="center" wrapText="1"/>
    </xf>
    <xf numFmtId="0" fontId="30" fillId="0" borderId="5" xfId="0" applyNumberFormat="1" applyFont="1" applyFill="1" applyBorder="1" applyAlignment="1" applyProtection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justify" vertical="center" wrapText="1"/>
    </xf>
    <xf numFmtId="0" fontId="29" fillId="6" borderId="1" xfId="0" applyNumberFormat="1" applyFont="1" applyFill="1" applyBorder="1" applyAlignment="1" applyProtection="1">
      <alignment horizontal="center" vertical="center" wrapText="1"/>
    </xf>
    <xf numFmtId="0" fontId="29" fillId="6" borderId="1" xfId="0" applyNumberFormat="1" applyFont="1" applyFill="1" applyBorder="1" applyAlignment="1" applyProtection="1">
      <alignment horizontal="justify" vertical="center" wrapText="1"/>
    </xf>
    <xf numFmtId="0" fontId="30" fillId="6" borderId="1" xfId="0" applyNumberFormat="1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justify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justify" vertical="center" wrapText="1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left" vertical="center" wrapText="1"/>
    </xf>
    <xf numFmtId="0" fontId="27" fillId="5" borderId="3" xfId="0" applyFont="1" applyFill="1" applyBorder="1" applyAlignment="1">
      <alignment horizontal="justify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justify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176" fontId="28" fillId="3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8" fillId="0" borderId="1" xfId="0" applyNumberFormat="1" applyFont="1" applyBorder="1" applyAlignment="1">
      <alignment vertical="center" wrapText="1"/>
    </xf>
    <xf numFmtId="0" fontId="28" fillId="0" borderId="1" xfId="0" applyFont="1" applyBorder="1">
      <alignment vertical="center"/>
    </xf>
    <xf numFmtId="0" fontId="28" fillId="0" borderId="1" xfId="0" applyFont="1" applyFill="1" applyBorder="1" applyAlignment="1">
      <alignment horizontal="center" vertical="center"/>
    </xf>
    <xf numFmtId="57" fontId="29" fillId="0" borderId="1" xfId="0" applyNumberFormat="1" applyFont="1" applyFill="1" applyBorder="1" applyAlignment="1">
      <alignment horizontal="center" vertical="center" wrapText="1"/>
    </xf>
    <xf numFmtId="57" fontId="29" fillId="0" borderId="4" xfId="0" applyNumberFormat="1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57" fontId="29" fillId="0" borderId="5" xfId="0" applyNumberFormat="1" applyFont="1" applyFill="1" applyBorder="1" applyAlignment="1">
      <alignment horizontal="center" vertical="center" wrapText="1"/>
    </xf>
    <xf numFmtId="0" fontId="28" fillId="0" borderId="1" xfId="0" applyFont="1" applyBorder="1">
      <alignment vertical="center"/>
    </xf>
    <xf numFmtId="0" fontId="28" fillId="0" borderId="4" xfId="0" applyFont="1" applyFill="1" applyBorder="1" applyAlignment="1">
      <alignment horizontal="center" vertical="center" wrapText="1"/>
    </xf>
    <xf numFmtId="176" fontId="28" fillId="3" borderId="5" xfId="0" applyNumberFormat="1" applyFont="1" applyFill="1" applyBorder="1" applyAlignment="1">
      <alignment horizontal="center" vertical="center" wrapText="1"/>
    </xf>
    <xf numFmtId="176" fontId="28" fillId="4" borderId="5" xfId="0" applyNumberFormat="1" applyFont="1" applyFill="1" applyBorder="1" applyAlignment="1">
      <alignment horizontal="center" vertical="center" wrapText="1"/>
    </xf>
    <xf numFmtId="176" fontId="28" fillId="5" borderId="5" xfId="0" applyNumberFormat="1" applyFont="1" applyFill="1" applyBorder="1" applyAlignment="1">
      <alignment horizontal="center" vertical="center" wrapText="1"/>
    </xf>
    <xf numFmtId="0" fontId="29" fillId="0" borderId="4" xfId="0" applyNumberFormat="1" applyFont="1" applyFill="1" applyBorder="1" applyAlignment="1" applyProtection="1">
      <alignment horizontal="center" vertical="center" wrapText="1"/>
    </xf>
    <xf numFmtId="0" fontId="29" fillId="0" borderId="5" xfId="0" applyNumberFormat="1" applyFont="1" applyFill="1" applyBorder="1" applyAlignment="1" applyProtection="1">
      <alignment horizontal="center" vertical="center" wrapText="1"/>
    </xf>
    <xf numFmtId="0" fontId="28" fillId="0" borderId="1" xfId="0" applyFont="1" applyFill="1" applyBorder="1">
      <alignment vertical="center"/>
    </xf>
    <xf numFmtId="176" fontId="28" fillId="0" borderId="1" xfId="0" applyNumberFormat="1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justify" vertical="center" wrapText="1"/>
    </xf>
    <xf numFmtId="0" fontId="28" fillId="3" borderId="1" xfId="0" applyNumberFormat="1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justify" vertical="center" wrapText="1"/>
    </xf>
    <xf numFmtId="0" fontId="28" fillId="0" borderId="4" xfId="0" applyFont="1" applyFill="1" applyBorder="1" applyAlignment="1">
      <alignment horizontal="justify" vertical="center" wrapText="1"/>
    </xf>
    <xf numFmtId="0" fontId="28" fillId="3" borderId="5" xfId="0" applyNumberFormat="1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justify" vertical="center" wrapText="1"/>
    </xf>
    <xf numFmtId="0" fontId="28" fillId="4" borderId="5" xfId="0" applyNumberFormat="1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justify" vertical="center" wrapText="1"/>
    </xf>
    <xf numFmtId="0" fontId="28" fillId="5" borderId="5" xfId="0" applyNumberFormat="1" applyFont="1" applyFill="1" applyBorder="1" applyAlignment="1">
      <alignment horizontal="center" vertical="center"/>
    </xf>
    <xf numFmtId="0" fontId="28" fillId="5" borderId="5" xfId="0" applyFont="1" applyFill="1" applyBorder="1" applyAlignment="1">
      <alignment horizontal="justify" vertical="center" wrapText="1"/>
    </xf>
    <xf numFmtId="0" fontId="28" fillId="0" borderId="5" xfId="0" applyNumberFormat="1" applyFont="1" applyBorder="1">
      <alignment vertical="center"/>
    </xf>
    <xf numFmtId="0" fontId="28" fillId="0" borderId="5" xfId="0" applyFont="1" applyBorder="1" applyAlignment="1">
      <alignment horizontal="justify" vertical="center" wrapText="1"/>
    </xf>
    <xf numFmtId="0" fontId="28" fillId="0" borderId="5" xfId="0" applyFont="1" applyBorder="1">
      <alignment vertical="center"/>
    </xf>
    <xf numFmtId="0" fontId="28" fillId="5" borderId="1" xfId="0" applyFont="1" applyFill="1" applyBorder="1" applyAlignment="1">
      <alignment horizontal="justify" vertical="center" wrapText="1"/>
    </xf>
    <xf numFmtId="0" fontId="28" fillId="0" borderId="1" xfId="0" applyNumberFormat="1" applyFont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28" fillId="6" borderId="1" xfId="0" applyNumberFormat="1" applyFont="1" applyFill="1" applyBorder="1" applyAlignment="1">
      <alignment horizontal="center" vertical="center" wrapText="1"/>
    </xf>
    <xf numFmtId="0" fontId="30" fillId="0" borderId="1" xfId="20" applyFont="1" applyFill="1" applyBorder="1" applyAlignment="1">
      <alignment horizontal="center" vertical="center" wrapText="1"/>
    </xf>
    <xf numFmtId="0" fontId="28" fillId="6" borderId="10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justify" vertical="center" wrapText="1"/>
    </xf>
    <xf numFmtId="0" fontId="30" fillId="6" borderId="1" xfId="20" applyFont="1" applyFill="1" applyBorder="1" applyAlignment="1">
      <alignment horizontal="center" vertical="center" wrapText="1"/>
    </xf>
    <xf numFmtId="0" fontId="30" fillId="6" borderId="1" xfId="20" applyFont="1" applyFill="1" applyBorder="1" applyAlignment="1">
      <alignment horizontal="justify" vertical="center" wrapText="1"/>
    </xf>
    <xf numFmtId="0" fontId="28" fillId="6" borderId="1" xfId="0" applyNumberFormat="1" applyFont="1" applyFill="1" applyBorder="1" applyAlignment="1">
      <alignment horizontal="center" vertical="center"/>
    </xf>
    <xf numFmtId="0" fontId="28" fillId="6" borderId="11" xfId="0" applyFont="1" applyFill="1" applyBorder="1" applyAlignment="1">
      <alignment horizontal="center" vertical="center" wrapText="1"/>
    </xf>
    <xf numFmtId="176" fontId="28" fillId="6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justify" vertical="center" wrapText="1"/>
    </xf>
    <xf numFmtId="0" fontId="28" fillId="0" borderId="1" xfId="0" applyNumberFormat="1" applyFont="1" applyFill="1" applyBorder="1" applyAlignment="1">
      <alignment horizontal="center" vertical="center"/>
    </xf>
    <xf numFmtId="0" fontId="28" fillId="6" borderId="1" xfId="0" applyNumberFormat="1" applyFont="1" applyFill="1" applyBorder="1" applyAlignment="1">
      <alignment vertical="center" wrapText="1"/>
    </xf>
    <xf numFmtId="57" fontId="28" fillId="0" borderId="1" xfId="0" applyNumberFormat="1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/>
    </xf>
    <xf numFmtId="57" fontId="28" fillId="0" borderId="4" xfId="0" applyNumberFormat="1" applyFont="1" applyFill="1" applyBorder="1" applyAlignment="1">
      <alignment horizontal="center" vertical="center" wrapText="1"/>
    </xf>
    <xf numFmtId="57" fontId="28" fillId="0" borderId="5" xfId="0" applyNumberFormat="1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vertical="center" wrapText="1"/>
    </xf>
    <xf numFmtId="0" fontId="28" fillId="6" borderId="1" xfId="0" applyFont="1" applyFill="1" applyBorder="1">
      <alignment vertical="center"/>
    </xf>
    <xf numFmtId="0" fontId="7" fillId="7" borderId="1" xfId="0" applyFont="1" applyFill="1" applyBorder="1" applyAlignment="1">
      <alignment horizontal="center" vertical="center"/>
    </xf>
    <xf numFmtId="0" fontId="13" fillId="7" borderId="9" xfId="20" applyFont="1" applyFill="1" applyBorder="1" applyAlignment="1">
      <alignment horizontal="center" vertical="center" wrapText="1"/>
    </xf>
    <xf numFmtId="0" fontId="13" fillId="7" borderId="2" xfId="20" applyFont="1" applyFill="1" applyBorder="1" applyAlignment="1">
      <alignment horizontal="center" vertical="center" wrapText="1"/>
    </xf>
    <xf numFmtId="0" fontId="13" fillId="7" borderId="3" xfId="20" applyFont="1" applyFill="1" applyBorder="1" applyAlignment="1">
      <alignment horizontal="center" vertical="center" wrapText="1"/>
    </xf>
    <xf numFmtId="0" fontId="7" fillId="7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NumberFormat="1" applyFont="1" applyFill="1" applyBorder="1">
      <alignment vertical="center"/>
    </xf>
    <xf numFmtId="0" fontId="7" fillId="7" borderId="1" xfId="0" applyFont="1" applyFill="1" applyBorder="1" applyAlignment="1">
      <alignment vertical="center" wrapText="1"/>
    </xf>
    <xf numFmtId="0" fontId="7" fillId="7" borderId="1" xfId="0" applyFont="1" applyFill="1" applyBorder="1">
      <alignment vertical="center"/>
    </xf>
    <xf numFmtId="0" fontId="7" fillId="6" borderId="1" xfId="0" applyNumberFormat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V108"/>
  <sheetViews>
    <sheetView topLeftCell="A2" workbookViewId="0">
      <pane ySplit="5" topLeftCell="A47" activePane="bottomLeft" state="frozen"/>
      <selection/>
      <selection pane="bottomLeft" activeCell="J54" sqref="J54"/>
    </sheetView>
  </sheetViews>
  <sheetFormatPr defaultColWidth="9" defaultRowHeight="13.5"/>
  <cols>
    <col min="1" max="1" width="5.375" customWidth="1"/>
    <col min="2" max="2" width="7.5" customWidth="1"/>
    <col min="3" max="4" width="5.5" customWidth="1"/>
    <col min="5" max="5" width="7.125" customWidth="1"/>
    <col min="6" max="6" width="12.25" customWidth="1"/>
    <col min="7" max="7" width="20.25" customWidth="1"/>
    <col min="8" max="8" width="14.125"/>
    <col min="9" max="9" width="5.375" customWidth="1"/>
    <col min="10" max="10" width="13.75" customWidth="1"/>
    <col min="11" max="11" width="9.25" customWidth="1"/>
    <col min="12" max="12" width="6.875" customWidth="1"/>
    <col min="13" max="13" width="4.5" customWidth="1"/>
    <col min="14" max="14" width="3.375" customWidth="1"/>
    <col min="15" max="15" width="17.25" customWidth="1"/>
    <col min="16" max="17" width="11.25"/>
    <col min="18" max="18" width="16.5" customWidth="1"/>
    <col min="19" max="19" width="8.25" customWidth="1"/>
    <col min="20" max="20" width="7.5" customWidth="1"/>
  </cols>
  <sheetData>
    <row r="2" ht="35.25" spans="1:20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36" customHeight="1" spans="1: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01" t="s">
        <v>1</v>
      </c>
      <c r="T3" s="101"/>
    </row>
    <row r="4" ht="33" customHeight="1" spans="1:20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/>
      <c r="J4" s="3"/>
      <c r="K4" s="74" t="s">
        <v>10</v>
      </c>
      <c r="L4" s="75"/>
      <c r="M4" s="75"/>
      <c r="N4" s="75"/>
      <c r="O4" s="76"/>
      <c r="P4" s="3" t="s">
        <v>11</v>
      </c>
      <c r="Q4" s="3"/>
      <c r="R4" s="3" t="s">
        <v>12</v>
      </c>
      <c r="S4" s="3" t="s">
        <v>13</v>
      </c>
      <c r="T4" s="3" t="s">
        <v>14</v>
      </c>
    </row>
    <row r="5" ht="52" customHeight="1" spans="1:20">
      <c r="A5" s="3"/>
      <c r="B5" s="3"/>
      <c r="C5" s="3"/>
      <c r="D5" s="3"/>
      <c r="E5" s="3"/>
      <c r="F5" s="3"/>
      <c r="G5" s="3"/>
      <c r="H5" s="3" t="s">
        <v>15</v>
      </c>
      <c r="I5" s="77" t="s">
        <v>16</v>
      </c>
      <c r="J5" s="3" t="s">
        <v>17</v>
      </c>
      <c r="K5" s="3" t="s">
        <v>18</v>
      </c>
      <c r="L5" s="78" t="s">
        <v>19</v>
      </c>
      <c r="M5" s="78" t="s">
        <v>20</v>
      </c>
      <c r="N5" s="78" t="s">
        <v>21</v>
      </c>
      <c r="O5" s="79" t="s">
        <v>22</v>
      </c>
      <c r="P5" s="78" t="s">
        <v>23</v>
      </c>
      <c r="Q5" s="3" t="s">
        <v>24</v>
      </c>
      <c r="R5" s="3"/>
      <c r="S5" s="3"/>
      <c r="T5" s="3"/>
    </row>
    <row r="6" ht="43" customHeight="1" spans="1:20">
      <c r="A6" s="5" t="s">
        <v>25</v>
      </c>
      <c r="B6" s="5"/>
      <c r="C6" s="5"/>
      <c r="D6" s="5"/>
      <c r="E6" s="5"/>
      <c r="F6" s="5"/>
      <c r="G6" s="5"/>
      <c r="H6" s="5">
        <f t="shared" ref="H6:N6" si="0">H8+H11+H14+H16+H36+H56+H63+H94+H97+H103+H108</f>
        <v>131266.2266</v>
      </c>
      <c r="I6" s="5">
        <f t="shared" si="0"/>
        <v>0</v>
      </c>
      <c r="J6" s="5">
        <f t="shared" si="0"/>
        <v>24829.8</v>
      </c>
      <c r="K6" s="5">
        <f t="shared" si="0"/>
        <v>24102.4</v>
      </c>
      <c r="L6" s="5">
        <f t="shared" si="0"/>
        <v>727.4</v>
      </c>
      <c r="M6" s="5">
        <f t="shared" si="0"/>
        <v>0</v>
      </c>
      <c r="N6" s="5">
        <f t="shared" si="0"/>
        <v>0</v>
      </c>
      <c r="O6" s="80"/>
      <c r="P6" s="5"/>
      <c r="Q6" s="102"/>
      <c r="R6" s="102"/>
      <c r="S6" s="102"/>
      <c r="T6" s="102"/>
    </row>
    <row r="7" ht="65" customHeight="1" spans="1:20">
      <c r="A7" s="40">
        <v>1</v>
      </c>
      <c r="B7" s="41" t="s">
        <v>26</v>
      </c>
      <c r="C7" s="23" t="s">
        <v>27</v>
      </c>
      <c r="D7" s="23" t="s">
        <v>28</v>
      </c>
      <c r="E7" s="23" t="s">
        <v>29</v>
      </c>
      <c r="F7" s="42" t="s">
        <v>30</v>
      </c>
      <c r="G7" s="42" t="s">
        <v>31</v>
      </c>
      <c r="H7" s="43">
        <v>1000</v>
      </c>
      <c r="I7" s="43"/>
      <c r="J7" s="43">
        <v>1000</v>
      </c>
      <c r="K7" s="42">
        <v>1000</v>
      </c>
      <c r="L7" s="40"/>
      <c r="M7" s="40"/>
      <c r="N7" s="42"/>
      <c r="O7" s="42" t="s">
        <v>32</v>
      </c>
      <c r="P7" s="43">
        <v>2021.3</v>
      </c>
      <c r="Q7" s="112">
        <v>2022.12</v>
      </c>
      <c r="R7" s="113" t="s">
        <v>33</v>
      </c>
      <c r="S7" s="23" t="s">
        <v>29</v>
      </c>
      <c r="T7" s="114" t="s">
        <v>34</v>
      </c>
    </row>
    <row r="8" ht="39" customHeight="1" spans="1:20">
      <c r="A8" s="292"/>
      <c r="B8" s="293" t="s">
        <v>35</v>
      </c>
      <c r="C8" s="294"/>
      <c r="D8" s="294"/>
      <c r="E8" s="294"/>
      <c r="F8" s="294"/>
      <c r="G8" s="295"/>
      <c r="H8" s="296">
        <f t="shared" ref="H8:N8" si="1">SUM(H7:H7)</f>
        <v>1000</v>
      </c>
      <c r="I8" s="296">
        <f t="shared" si="1"/>
        <v>0</v>
      </c>
      <c r="J8" s="296">
        <f t="shared" si="1"/>
        <v>1000</v>
      </c>
      <c r="K8" s="296">
        <f t="shared" si="1"/>
        <v>1000</v>
      </c>
      <c r="L8" s="296">
        <f t="shared" si="1"/>
        <v>0</v>
      </c>
      <c r="M8" s="296">
        <f t="shared" si="1"/>
        <v>0</v>
      </c>
      <c r="N8" s="296">
        <f t="shared" si="1"/>
        <v>0</v>
      </c>
      <c r="O8" s="307"/>
      <c r="P8" s="296"/>
      <c r="Q8" s="308"/>
      <c r="R8" s="309"/>
      <c r="S8" s="307"/>
      <c r="T8" s="310"/>
    </row>
    <row r="9" ht="59" customHeight="1" spans="1:20">
      <c r="A9" s="123">
        <v>1</v>
      </c>
      <c r="B9" s="88" t="s">
        <v>36</v>
      </c>
      <c r="C9" s="88" t="s">
        <v>37</v>
      </c>
      <c r="D9" s="88" t="s">
        <v>38</v>
      </c>
      <c r="E9" s="88" t="s">
        <v>39</v>
      </c>
      <c r="F9" s="88" t="s">
        <v>40</v>
      </c>
      <c r="G9" s="88" t="s">
        <v>41</v>
      </c>
      <c r="H9" s="88">
        <v>120</v>
      </c>
      <c r="I9" s="88"/>
      <c r="J9" s="88">
        <v>120</v>
      </c>
      <c r="K9" s="88"/>
      <c r="L9" s="88">
        <v>120</v>
      </c>
      <c r="M9" s="88"/>
      <c r="N9" s="88"/>
      <c r="O9" s="88" t="s">
        <v>42</v>
      </c>
      <c r="P9" s="43">
        <v>2022.03</v>
      </c>
      <c r="Q9" s="88">
        <v>2022.12</v>
      </c>
      <c r="R9" s="88"/>
      <c r="S9" s="88" t="s">
        <v>39</v>
      </c>
      <c r="T9" s="88"/>
    </row>
    <row r="10" ht="72" customHeight="1" spans="1:20">
      <c r="A10" s="123">
        <v>2</v>
      </c>
      <c r="B10" s="88" t="s">
        <v>43</v>
      </c>
      <c r="C10" s="88" t="s">
        <v>44</v>
      </c>
      <c r="D10" s="88" t="s">
        <v>38</v>
      </c>
      <c r="E10" s="88" t="s">
        <v>39</v>
      </c>
      <c r="F10" s="88" t="s">
        <v>45</v>
      </c>
      <c r="G10" s="88" t="s">
        <v>46</v>
      </c>
      <c r="H10" s="88">
        <v>100</v>
      </c>
      <c r="I10" s="88"/>
      <c r="J10" s="88">
        <v>100</v>
      </c>
      <c r="K10" s="88"/>
      <c r="L10" s="88">
        <v>100</v>
      </c>
      <c r="M10" s="88"/>
      <c r="N10" s="88"/>
      <c r="O10" s="88" t="s">
        <v>42</v>
      </c>
      <c r="P10" s="43">
        <v>2022.03</v>
      </c>
      <c r="Q10" s="88">
        <v>2022.12</v>
      </c>
      <c r="R10" s="67" t="s">
        <v>47</v>
      </c>
      <c r="S10" s="88" t="s">
        <v>39</v>
      </c>
      <c r="T10" s="88"/>
    </row>
    <row r="11" ht="39" customHeight="1" spans="1:20">
      <c r="A11" s="292"/>
      <c r="B11" s="293" t="s">
        <v>48</v>
      </c>
      <c r="C11" s="294"/>
      <c r="D11" s="294"/>
      <c r="E11" s="294"/>
      <c r="F11" s="294"/>
      <c r="G11" s="295"/>
      <c r="H11" s="296">
        <f>SUM(H9:H10)</f>
        <v>220</v>
      </c>
      <c r="I11" s="296">
        <f>SUM(I9:I10)</f>
        <v>0</v>
      </c>
      <c r="J11" s="296">
        <f>SUM(J9:J10)</f>
        <v>220</v>
      </c>
      <c r="K11" s="296">
        <f>SUM(K10:K10)</f>
        <v>0</v>
      </c>
      <c r="L11" s="292">
        <f>SUM(L9:L10)</f>
        <v>220</v>
      </c>
      <c r="M11" s="292"/>
      <c r="N11" s="307"/>
      <c r="O11" s="307"/>
      <c r="P11" s="296"/>
      <c r="Q11" s="296"/>
      <c r="R11" s="307"/>
      <c r="S11" s="307"/>
      <c r="T11" s="292"/>
    </row>
    <row r="12" ht="64" customHeight="1" spans="1:20">
      <c r="A12" s="123">
        <v>1</v>
      </c>
      <c r="B12" s="88" t="s">
        <v>49</v>
      </c>
      <c r="C12" s="88" t="s">
        <v>44</v>
      </c>
      <c r="D12" s="88" t="s">
        <v>38</v>
      </c>
      <c r="E12" s="88" t="s">
        <v>50</v>
      </c>
      <c r="F12" s="88" t="s">
        <v>51</v>
      </c>
      <c r="G12" s="88" t="s">
        <v>52</v>
      </c>
      <c r="H12" s="88">
        <v>120</v>
      </c>
      <c r="I12" s="88"/>
      <c r="J12" s="88">
        <v>120</v>
      </c>
      <c r="K12" s="88"/>
      <c r="L12" s="88">
        <v>120</v>
      </c>
      <c r="M12" s="88"/>
      <c r="N12" s="88"/>
      <c r="O12" s="88" t="s">
        <v>42</v>
      </c>
      <c r="P12" s="88"/>
      <c r="Q12" s="88"/>
      <c r="R12" s="67" t="s">
        <v>53</v>
      </c>
      <c r="S12" s="88"/>
      <c r="T12" s="88"/>
    </row>
    <row r="13" ht="51" customHeight="1" spans="1:20">
      <c r="A13" s="123">
        <v>2</v>
      </c>
      <c r="B13" s="88" t="s">
        <v>54</v>
      </c>
      <c r="C13" s="88" t="s">
        <v>44</v>
      </c>
      <c r="D13" s="88" t="s">
        <v>38</v>
      </c>
      <c r="E13" s="88" t="s">
        <v>50</v>
      </c>
      <c r="F13" s="88" t="s">
        <v>55</v>
      </c>
      <c r="G13" s="88" t="s">
        <v>56</v>
      </c>
      <c r="H13" s="88">
        <v>115</v>
      </c>
      <c r="I13" s="88"/>
      <c r="J13" s="88">
        <v>115</v>
      </c>
      <c r="K13" s="88"/>
      <c r="L13" s="88">
        <v>115</v>
      </c>
      <c r="M13" s="88"/>
      <c r="N13" s="88"/>
      <c r="O13" s="88" t="s">
        <v>42</v>
      </c>
      <c r="P13" s="88"/>
      <c r="Q13" s="88"/>
      <c r="R13" s="88" t="s">
        <v>57</v>
      </c>
      <c r="S13" s="88"/>
      <c r="T13" s="88"/>
    </row>
    <row r="14" ht="44" customHeight="1" spans="1:20">
      <c r="A14" s="292"/>
      <c r="B14" s="293" t="s">
        <v>58</v>
      </c>
      <c r="C14" s="294"/>
      <c r="D14" s="294"/>
      <c r="E14" s="294"/>
      <c r="F14" s="294"/>
      <c r="G14" s="295"/>
      <c r="H14" s="296">
        <f t="shared" ref="H14:N14" si="2">SUM(H12:H13)</f>
        <v>235</v>
      </c>
      <c r="I14" s="296">
        <f t="shared" si="2"/>
        <v>0</v>
      </c>
      <c r="J14" s="296">
        <f t="shared" si="2"/>
        <v>235</v>
      </c>
      <c r="K14" s="296">
        <f t="shared" si="2"/>
        <v>0</v>
      </c>
      <c r="L14" s="296">
        <f t="shared" si="2"/>
        <v>235</v>
      </c>
      <c r="M14" s="296">
        <f t="shared" si="2"/>
        <v>0</v>
      </c>
      <c r="N14" s="296">
        <f t="shared" si="2"/>
        <v>0</v>
      </c>
      <c r="O14" s="307"/>
      <c r="P14" s="296"/>
      <c r="Q14" s="308"/>
      <c r="R14" s="309"/>
      <c r="S14" s="307"/>
      <c r="T14" s="310"/>
    </row>
    <row r="15" ht="51" customHeight="1" spans="1:20">
      <c r="A15" s="137">
        <v>1</v>
      </c>
      <c r="B15" s="126" t="s">
        <v>59</v>
      </c>
      <c r="C15" s="125" t="s">
        <v>44</v>
      </c>
      <c r="D15" s="125" t="s">
        <v>38</v>
      </c>
      <c r="E15" s="126" t="s">
        <v>60</v>
      </c>
      <c r="F15" s="126" t="s">
        <v>61</v>
      </c>
      <c r="G15" s="126" t="s">
        <v>62</v>
      </c>
      <c r="H15" s="127">
        <v>364</v>
      </c>
      <c r="I15" s="127"/>
      <c r="J15" s="127">
        <v>364</v>
      </c>
      <c r="K15" s="127">
        <v>364</v>
      </c>
      <c r="L15" s="137"/>
      <c r="M15" s="137"/>
      <c r="N15" s="124"/>
      <c r="O15" s="60" t="s">
        <v>32</v>
      </c>
      <c r="P15" s="127"/>
      <c r="Q15" s="311"/>
      <c r="R15" s="67" t="s">
        <v>63</v>
      </c>
      <c r="S15" s="124"/>
      <c r="T15" s="141"/>
    </row>
    <row r="16" ht="48" customHeight="1" spans="1:20">
      <c r="A16" s="292"/>
      <c r="B16" s="293" t="s">
        <v>64</v>
      </c>
      <c r="C16" s="294"/>
      <c r="D16" s="294"/>
      <c r="E16" s="294"/>
      <c r="F16" s="294"/>
      <c r="G16" s="295"/>
      <c r="H16" s="296">
        <f t="shared" ref="H16:N16" si="3">SUM(H15:H15)</f>
        <v>364</v>
      </c>
      <c r="I16" s="296">
        <f t="shared" si="3"/>
        <v>0</v>
      </c>
      <c r="J16" s="296">
        <f t="shared" si="3"/>
        <v>364</v>
      </c>
      <c r="K16" s="296">
        <f t="shared" si="3"/>
        <v>364</v>
      </c>
      <c r="L16" s="296">
        <f t="shared" si="3"/>
        <v>0</v>
      </c>
      <c r="M16" s="296">
        <f t="shared" si="3"/>
        <v>0</v>
      </c>
      <c r="N16" s="296">
        <f t="shared" si="3"/>
        <v>0</v>
      </c>
      <c r="O16" s="307"/>
      <c r="P16" s="296"/>
      <c r="Q16" s="308"/>
      <c r="R16" s="309"/>
      <c r="S16" s="307"/>
      <c r="T16" s="310"/>
    </row>
    <row r="17" ht="60" customHeight="1" spans="1:20">
      <c r="A17" s="85">
        <v>1</v>
      </c>
      <c r="B17" s="17" t="s">
        <v>65</v>
      </c>
      <c r="C17" s="17" t="s">
        <v>44</v>
      </c>
      <c r="D17" s="17" t="s">
        <v>38</v>
      </c>
      <c r="E17" s="17" t="s">
        <v>66</v>
      </c>
      <c r="F17" s="18" t="s">
        <v>67</v>
      </c>
      <c r="G17" s="17" t="s">
        <v>68</v>
      </c>
      <c r="H17" s="18">
        <v>332</v>
      </c>
      <c r="I17" s="84"/>
      <c r="J17" s="18">
        <v>332</v>
      </c>
      <c r="K17" s="18">
        <v>332</v>
      </c>
      <c r="L17" s="85"/>
      <c r="M17" s="85"/>
      <c r="N17" s="60"/>
      <c r="O17" s="60" t="s">
        <v>32</v>
      </c>
      <c r="P17" s="86">
        <v>44621</v>
      </c>
      <c r="Q17" s="86">
        <v>44835</v>
      </c>
      <c r="R17" s="17" t="s">
        <v>68</v>
      </c>
      <c r="S17" s="17" t="s">
        <v>69</v>
      </c>
      <c r="T17" s="17" t="s">
        <v>70</v>
      </c>
    </row>
    <row r="18" ht="86" customHeight="1" spans="1:20">
      <c r="A18" s="85">
        <v>2</v>
      </c>
      <c r="B18" s="17" t="s">
        <v>71</v>
      </c>
      <c r="C18" s="17" t="s">
        <v>44</v>
      </c>
      <c r="D18" s="17" t="s">
        <v>38</v>
      </c>
      <c r="E18" s="17" t="s">
        <v>69</v>
      </c>
      <c r="F18" s="18" t="s">
        <v>72</v>
      </c>
      <c r="G18" s="17" t="s">
        <v>73</v>
      </c>
      <c r="H18" s="18">
        <v>145</v>
      </c>
      <c r="I18" s="84"/>
      <c r="J18" s="18">
        <v>145</v>
      </c>
      <c r="K18" s="18">
        <v>145</v>
      </c>
      <c r="L18" s="85"/>
      <c r="M18" s="85"/>
      <c r="N18" s="60"/>
      <c r="O18" s="60" t="s">
        <v>32</v>
      </c>
      <c r="P18" s="86">
        <v>44621</v>
      </c>
      <c r="Q18" s="86">
        <v>44896</v>
      </c>
      <c r="R18" s="17" t="s">
        <v>74</v>
      </c>
      <c r="S18" s="60" t="s">
        <v>69</v>
      </c>
      <c r="T18" s="17" t="s">
        <v>70</v>
      </c>
    </row>
    <row r="19" ht="54" customHeight="1" spans="1:20">
      <c r="A19" s="85">
        <v>3</v>
      </c>
      <c r="B19" s="17" t="s">
        <v>75</v>
      </c>
      <c r="C19" s="17" t="s">
        <v>44</v>
      </c>
      <c r="D19" s="17" t="s">
        <v>38</v>
      </c>
      <c r="E19" s="17" t="s">
        <v>69</v>
      </c>
      <c r="F19" s="18" t="s">
        <v>76</v>
      </c>
      <c r="G19" s="17" t="s">
        <v>77</v>
      </c>
      <c r="H19" s="18">
        <v>7</v>
      </c>
      <c r="I19" s="84"/>
      <c r="J19" s="18">
        <v>7</v>
      </c>
      <c r="K19" s="18">
        <v>7</v>
      </c>
      <c r="L19" s="85"/>
      <c r="M19" s="85"/>
      <c r="N19" s="60"/>
      <c r="O19" s="60" t="s">
        <v>32</v>
      </c>
      <c r="P19" s="86">
        <v>44621</v>
      </c>
      <c r="Q19" s="86">
        <v>44896</v>
      </c>
      <c r="R19" s="17" t="s">
        <v>78</v>
      </c>
      <c r="S19" s="60" t="s">
        <v>69</v>
      </c>
      <c r="T19" s="17" t="s">
        <v>70</v>
      </c>
    </row>
    <row r="20" ht="113" customHeight="1" spans="1:20">
      <c r="A20" s="85">
        <v>4</v>
      </c>
      <c r="B20" s="105" t="s">
        <v>79</v>
      </c>
      <c r="C20" s="17" t="s">
        <v>80</v>
      </c>
      <c r="D20" s="17" t="s">
        <v>38</v>
      </c>
      <c r="E20" s="17" t="s">
        <v>81</v>
      </c>
      <c r="F20" s="18" t="s">
        <v>82</v>
      </c>
      <c r="G20" s="17" t="s">
        <v>83</v>
      </c>
      <c r="H20" s="18">
        <v>35.9</v>
      </c>
      <c r="I20" s="84"/>
      <c r="J20" s="18">
        <v>35.9</v>
      </c>
      <c r="K20" s="18">
        <v>35.9</v>
      </c>
      <c r="L20" s="85"/>
      <c r="M20" s="85"/>
      <c r="N20" s="60"/>
      <c r="O20" s="60" t="s">
        <v>32</v>
      </c>
      <c r="P20" s="86">
        <v>44682</v>
      </c>
      <c r="Q20" s="86">
        <v>44835</v>
      </c>
      <c r="R20" s="17" t="s">
        <v>84</v>
      </c>
      <c r="S20" s="17" t="s">
        <v>69</v>
      </c>
      <c r="T20" s="17" t="s">
        <v>70</v>
      </c>
    </row>
    <row r="21" ht="112" customHeight="1" spans="1:20">
      <c r="A21" s="85">
        <v>5</v>
      </c>
      <c r="B21" s="105" t="s">
        <v>85</v>
      </c>
      <c r="C21" s="17" t="s">
        <v>86</v>
      </c>
      <c r="D21" s="17" t="s">
        <v>38</v>
      </c>
      <c r="E21" s="17" t="s">
        <v>66</v>
      </c>
      <c r="F21" s="18" t="s">
        <v>82</v>
      </c>
      <c r="G21" s="17" t="s">
        <v>87</v>
      </c>
      <c r="H21" s="18">
        <v>50.4</v>
      </c>
      <c r="I21" s="84"/>
      <c r="J21" s="18">
        <v>50.4</v>
      </c>
      <c r="K21" s="18">
        <v>50.4</v>
      </c>
      <c r="L21" s="85"/>
      <c r="M21" s="85"/>
      <c r="N21" s="60"/>
      <c r="O21" s="60" t="s">
        <v>32</v>
      </c>
      <c r="P21" s="86">
        <v>44652</v>
      </c>
      <c r="Q21" s="86">
        <v>44864</v>
      </c>
      <c r="R21" s="105" t="s">
        <v>88</v>
      </c>
      <c r="S21" s="17" t="s">
        <v>69</v>
      </c>
      <c r="T21" s="17" t="s">
        <v>70</v>
      </c>
    </row>
    <row r="22" ht="75" customHeight="1" spans="1:20">
      <c r="A22" s="85">
        <v>6</v>
      </c>
      <c r="B22" s="17" t="s">
        <v>89</v>
      </c>
      <c r="C22" s="17" t="s">
        <v>44</v>
      </c>
      <c r="D22" s="17" t="s">
        <v>38</v>
      </c>
      <c r="E22" s="17" t="s">
        <v>69</v>
      </c>
      <c r="F22" s="18" t="s">
        <v>76</v>
      </c>
      <c r="G22" s="17" t="s">
        <v>90</v>
      </c>
      <c r="H22" s="18">
        <v>42</v>
      </c>
      <c r="I22" s="84"/>
      <c r="J22" s="18">
        <v>42</v>
      </c>
      <c r="K22" s="18">
        <v>42</v>
      </c>
      <c r="L22" s="84"/>
      <c r="M22" s="84"/>
      <c r="N22" s="84"/>
      <c r="O22" s="60" t="s">
        <v>32</v>
      </c>
      <c r="P22" s="86">
        <v>44621</v>
      </c>
      <c r="Q22" s="86">
        <v>44896</v>
      </c>
      <c r="R22" s="17" t="s">
        <v>91</v>
      </c>
      <c r="S22" s="60" t="s">
        <v>69</v>
      </c>
      <c r="T22" s="17" t="s">
        <v>70</v>
      </c>
    </row>
    <row r="23" ht="57" customHeight="1" spans="1:20">
      <c r="A23" s="85">
        <v>7</v>
      </c>
      <c r="B23" s="17" t="s">
        <v>92</v>
      </c>
      <c r="C23" s="17" t="s">
        <v>44</v>
      </c>
      <c r="D23" s="17" t="s">
        <v>38</v>
      </c>
      <c r="E23" s="17" t="s">
        <v>66</v>
      </c>
      <c r="F23" s="18" t="s">
        <v>93</v>
      </c>
      <c r="G23" s="17" t="s">
        <v>94</v>
      </c>
      <c r="H23" s="18">
        <v>200</v>
      </c>
      <c r="I23" s="84"/>
      <c r="J23" s="18">
        <v>200</v>
      </c>
      <c r="K23" s="18">
        <v>200</v>
      </c>
      <c r="L23" s="84"/>
      <c r="M23" s="84"/>
      <c r="N23" s="84"/>
      <c r="O23" s="60" t="s">
        <v>32</v>
      </c>
      <c r="P23" s="86">
        <v>44621</v>
      </c>
      <c r="Q23" s="86">
        <v>44835</v>
      </c>
      <c r="R23" s="17" t="s">
        <v>94</v>
      </c>
      <c r="S23" s="17" t="s">
        <v>69</v>
      </c>
      <c r="T23" s="17" t="s">
        <v>70</v>
      </c>
    </row>
    <row r="24" ht="57" spans="1:20">
      <c r="A24" s="85">
        <v>8</v>
      </c>
      <c r="B24" s="17" t="s">
        <v>95</v>
      </c>
      <c r="C24" s="17" t="s">
        <v>80</v>
      </c>
      <c r="D24" s="17" t="s">
        <v>38</v>
      </c>
      <c r="E24" s="17" t="s">
        <v>66</v>
      </c>
      <c r="F24" s="18" t="s">
        <v>76</v>
      </c>
      <c r="G24" s="17" t="s">
        <v>96</v>
      </c>
      <c r="H24" s="18">
        <v>200</v>
      </c>
      <c r="I24" s="84"/>
      <c r="J24" s="18">
        <v>200</v>
      </c>
      <c r="K24" s="18">
        <v>200</v>
      </c>
      <c r="L24" s="84"/>
      <c r="M24" s="84"/>
      <c r="N24" s="84"/>
      <c r="O24" s="60" t="s">
        <v>32</v>
      </c>
      <c r="P24" s="86">
        <v>44621</v>
      </c>
      <c r="Q24" s="86">
        <v>44835</v>
      </c>
      <c r="R24" s="17" t="s">
        <v>97</v>
      </c>
      <c r="S24" s="17" t="s">
        <v>69</v>
      </c>
      <c r="T24" s="17" t="s">
        <v>70</v>
      </c>
    </row>
    <row r="25" ht="99" customHeight="1" spans="1:20">
      <c r="A25" s="85">
        <v>9</v>
      </c>
      <c r="B25" s="17" t="s">
        <v>98</v>
      </c>
      <c r="C25" s="17" t="s">
        <v>80</v>
      </c>
      <c r="D25" s="17" t="s">
        <v>38</v>
      </c>
      <c r="E25" s="17" t="s">
        <v>99</v>
      </c>
      <c r="F25" s="18" t="s">
        <v>100</v>
      </c>
      <c r="G25" s="17" t="s">
        <v>101</v>
      </c>
      <c r="H25" s="18">
        <v>50</v>
      </c>
      <c r="I25" s="84"/>
      <c r="J25" s="18">
        <v>50</v>
      </c>
      <c r="K25" s="18">
        <v>50</v>
      </c>
      <c r="L25" s="84"/>
      <c r="M25" s="84"/>
      <c r="N25" s="84"/>
      <c r="O25" s="60" t="s">
        <v>32</v>
      </c>
      <c r="P25" s="86">
        <v>44621</v>
      </c>
      <c r="Q25" s="86">
        <v>44896</v>
      </c>
      <c r="R25" s="17" t="s">
        <v>102</v>
      </c>
      <c r="S25" s="17" t="s">
        <v>69</v>
      </c>
      <c r="T25" s="17" t="s">
        <v>70</v>
      </c>
    </row>
    <row r="26" ht="56" customHeight="1" spans="1:20">
      <c r="A26" s="297">
        <v>10</v>
      </c>
      <c r="B26" s="20" t="s">
        <v>103</v>
      </c>
      <c r="C26" s="20" t="s">
        <v>80</v>
      </c>
      <c r="D26" s="20" t="s">
        <v>38</v>
      </c>
      <c r="E26" s="20" t="s">
        <v>99</v>
      </c>
      <c r="F26" s="21" t="s">
        <v>104</v>
      </c>
      <c r="G26" s="20" t="s">
        <v>105</v>
      </c>
      <c r="H26" s="21">
        <v>49</v>
      </c>
      <c r="I26" s="84"/>
      <c r="J26" s="18">
        <v>13.17</v>
      </c>
      <c r="K26" s="18">
        <v>13.17</v>
      </c>
      <c r="L26" s="84"/>
      <c r="M26" s="84"/>
      <c r="N26" s="84"/>
      <c r="O26" s="60" t="s">
        <v>32</v>
      </c>
      <c r="P26" s="87">
        <v>44621</v>
      </c>
      <c r="Q26" s="87">
        <v>44896</v>
      </c>
      <c r="R26" s="20" t="s">
        <v>106</v>
      </c>
      <c r="S26" s="20" t="s">
        <v>69</v>
      </c>
      <c r="T26" s="20" t="s">
        <v>70</v>
      </c>
    </row>
    <row r="27" ht="56" customHeight="1" spans="1:20">
      <c r="A27" s="40"/>
      <c r="B27" s="24"/>
      <c r="C27" s="24"/>
      <c r="D27" s="24"/>
      <c r="E27" s="24"/>
      <c r="F27" s="25"/>
      <c r="G27" s="24"/>
      <c r="H27" s="25"/>
      <c r="I27" s="84"/>
      <c r="J27" s="18">
        <v>35.83</v>
      </c>
      <c r="K27" s="18">
        <v>35.83</v>
      </c>
      <c r="L27" s="84"/>
      <c r="M27" s="84"/>
      <c r="N27" s="84"/>
      <c r="O27" s="88" t="s">
        <v>107</v>
      </c>
      <c r="P27" s="89"/>
      <c r="Q27" s="89"/>
      <c r="R27" s="24"/>
      <c r="S27" s="24"/>
      <c r="T27" s="24"/>
    </row>
    <row r="28" ht="117" customHeight="1" spans="1:20">
      <c r="A28" s="85">
        <v>11</v>
      </c>
      <c r="B28" s="17" t="s">
        <v>108</v>
      </c>
      <c r="C28" s="17" t="s">
        <v>80</v>
      </c>
      <c r="D28" s="17" t="s">
        <v>38</v>
      </c>
      <c r="E28" s="17" t="s">
        <v>99</v>
      </c>
      <c r="F28" s="18" t="s">
        <v>109</v>
      </c>
      <c r="G28" s="17" t="s">
        <v>110</v>
      </c>
      <c r="H28" s="18">
        <v>39</v>
      </c>
      <c r="I28" s="84"/>
      <c r="J28" s="18">
        <v>39</v>
      </c>
      <c r="K28" s="18">
        <v>39</v>
      </c>
      <c r="L28" s="84"/>
      <c r="M28" s="84"/>
      <c r="N28" s="84"/>
      <c r="O28" s="88" t="s">
        <v>107</v>
      </c>
      <c r="P28" s="86">
        <v>44621</v>
      </c>
      <c r="Q28" s="86">
        <v>44896</v>
      </c>
      <c r="R28" s="17" t="s">
        <v>111</v>
      </c>
      <c r="S28" s="17" t="s">
        <v>69</v>
      </c>
      <c r="T28" s="17" t="s">
        <v>70</v>
      </c>
    </row>
    <row r="29" ht="78" customHeight="1" spans="1:20">
      <c r="A29" s="85">
        <v>12</v>
      </c>
      <c r="B29" s="17" t="s">
        <v>112</v>
      </c>
      <c r="C29" s="17" t="s">
        <v>80</v>
      </c>
      <c r="D29" s="17" t="s">
        <v>38</v>
      </c>
      <c r="E29" s="17" t="s">
        <v>99</v>
      </c>
      <c r="F29" s="18" t="s">
        <v>113</v>
      </c>
      <c r="G29" s="17" t="s">
        <v>114</v>
      </c>
      <c r="H29" s="18">
        <v>31</v>
      </c>
      <c r="I29" s="84"/>
      <c r="J29" s="18">
        <v>31</v>
      </c>
      <c r="K29" s="18">
        <v>31</v>
      </c>
      <c r="L29" s="84"/>
      <c r="M29" s="84"/>
      <c r="N29" s="84"/>
      <c r="O29" s="88" t="s">
        <v>107</v>
      </c>
      <c r="P29" s="86">
        <v>44621</v>
      </c>
      <c r="Q29" s="86">
        <v>44896</v>
      </c>
      <c r="R29" s="17" t="s">
        <v>115</v>
      </c>
      <c r="S29" s="17" t="s">
        <v>69</v>
      </c>
      <c r="T29" s="17" t="s">
        <v>70</v>
      </c>
    </row>
    <row r="30" ht="134" customHeight="1" spans="1:20">
      <c r="A30" s="85">
        <v>13</v>
      </c>
      <c r="B30" s="17" t="s">
        <v>116</v>
      </c>
      <c r="C30" s="17" t="s">
        <v>80</v>
      </c>
      <c r="D30" s="17" t="s">
        <v>38</v>
      </c>
      <c r="E30" s="17" t="s">
        <v>99</v>
      </c>
      <c r="F30" s="18" t="s">
        <v>117</v>
      </c>
      <c r="G30" s="17" t="s">
        <v>118</v>
      </c>
      <c r="H30" s="18">
        <v>258</v>
      </c>
      <c r="I30" s="84"/>
      <c r="J30" s="18">
        <v>258</v>
      </c>
      <c r="K30" s="18">
        <v>258</v>
      </c>
      <c r="L30" s="84"/>
      <c r="M30" s="84"/>
      <c r="N30" s="84"/>
      <c r="O30" s="88" t="s">
        <v>107</v>
      </c>
      <c r="P30" s="86">
        <v>44621</v>
      </c>
      <c r="Q30" s="86">
        <v>44896</v>
      </c>
      <c r="R30" s="17" t="s">
        <v>119</v>
      </c>
      <c r="S30" s="17" t="s">
        <v>69</v>
      </c>
      <c r="T30" s="17" t="s">
        <v>70</v>
      </c>
    </row>
    <row r="31" ht="66" customHeight="1" spans="1:20">
      <c r="A31" s="85">
        <v>14</v>
      </c>
      <c r="B31" s="17" t="s">
        <v>120</v>
      </c>
      <c r="C31" s="17" t="s">
        <v>80</v>
      </c>
      <c r="D31" s="17" t="s">
        <v>38</v>
      </c>
      <c r="E31" s="17" t="s">
        <v>121</v>
      </c>
      <c r="F31" s="18" t="s">
        <v>122</v>
      </c>
      <c r="G31" s="17" t="s">
        <v>123</v>
      </c>
      <c r="H31" s="18">
        <v>696.7119</v>
      </c>
      <c r="I31" s="84"/>
      <c r="J31" s="18">
        <v>696.7119</v>
      </c>
      <c r="K31" s="18">
        <v>696.7119</v>
      </c>
      <c r="L31" s="84"/>
      <c r="M31" s="84"/>
      <c r="N31" s="84"/>
      <c r="O31" s="88" t="s">
        <v>107</v>
      </c>
      <c r="P31" s="60">
        <v>2022.03</v>
      </c>
      <c r="Q31" s="60">
        <v>2022.12</v>
      </c>
      <c r="R31" s="60" t="s">
        <v>124</v>
      </c>
      <c r="S31" s="60" t="s">
        <v>69</v>
      </c>
      <c r="T31" s="60" t="s">
        <v>70</v>
      </c>
    </row>
    <row r="32" ht="114" customHeight="1" spans="1:20">
      <c r="A32" s="85">
        <v>15</v>
      </c>
      <c r="B32" s="105" t="s">
        <v>125</v>
      </c>
      <c r="C32" s="17" t="s">
        <v>80</v>
      </c>
      <c r="D32" s="17" t="s">
        <v>38</v>
      </c>
      <c r="E32" s="17" t="s">
        <v>81</v>
      </c>
      <c r="F32" s="18" t="s">
        <v>126</v>
      </c>
      <c r="G32" s="17" t="s">
        <v>127</v>
      </c>
      <c r="H32" s="18">
        <v>200</v>
      </c>
      <c r="I32" s="84"/>
      <c r="J32" s="18">
        <v>200</v>
      </c>
      <c r="K32" s="18">
        <v>200</v>
      </c>
      <c r="L32" s="84"/>
      <c r="M32" s="84"/>
      <c r="N32" s="84"/>
      <c r="O32" s="88" t="s">
        <v>107</v>
      </c>
      <c r="P32" s="60">
        <v>2022.5</v>
      </c>
      <c r="Q32" s="60" t="s">
        <v>128</v>
      </c>
      <c r="R32" s="60" t="s">
        <v>129</v>
      </c>
      <c r="S32" s="60" t="s">
        <v>69</v>
      </c>
      <c r="T32" s="60" t="s">
        <v>70</v>
      </c>
    </row>
    <row r="33" ht="66" customHeight="1" spans="1:20">
      <c r="A33" s="85">
        <v>16</v>
      </c>
      <c r="B33" s="17" t="s">
        <v>130</v>
      </c>
      <c r="C33" s="17" t="s">
        <v>131</v>
      </c>
      <c r="D33" s="17" t="s">
        <v>132</v>
      </c>
      <c r="E33" s="17" t="s">
        <v>81</v>
      </c>
      <c r="F33" s="18" t="s">
        <v>133</v>
      </c>
      <c r="G33" s="17" t="s">
        <v>134</v>
      </c>
      <c r="H33" s="18">
        <v>97.97</v>
      </c>
      <c r="I33" s="84"/>
      <c r="J33" s="27">
        <v>97.97</v>
      </c>
      <c r="K33" s="27">
        <v>97.97</v>
      </c>
      <c r="L33" s="84"/>
      <c r="M33" s="84"/>
      <c r="N33" s="17"/>
      <c r="O33" s="88" t="s">
        <v>107</v>
      </c>
      <c r="P33" s="86">
        <v>44621</v>
      </c>
      <c r="Q33" s="86">
        <v>44896</v>
      </c>
      <c r="R33" s="17" t="s">
        <v>135</v>
      </c>
      <c r="S33" s="17" t="s">
        <v>69</v>
      </c>
      <c r="T33" s="17" t="s">
        <v>70</v>
      </c>
    </row>
    <row r="34" ht="58" customHeight="1" spans="1:20">
      <c r="A34" s="297">
        <v>17</v>
      </c>
      <c r="B34" s="20" t="s">
        <v>136</v>
      </c>
      <c r="C34" s="20" t="s">
        <v>44</v>
      </c>
      <c r="D34" s="20" t="s">
        <v>38</v>
      </c>
      <c r="E34" s="20" t="s">
        <v>121</v>
      </c>
      <c r="F34" s="21" t="s">
        <v>137</v>
      </c>
      <c r="G34" s="20" t="s">
        <v>138</v>
      </c>
      <c r="H34" s="21">
        <v>530</v>
      </c>
      <c r="I34" s="84"/>
      <c r="J34" s="18">
        <v>257.6</v>
      </c>
      <c r="K34" s="18">
        <v>257.6</v>
      </c>
      <c r="L34" s="84"/>
      <c r="M34" s="84"/>
      <c r="N34" s="17"/>
      <c r="O34" s="88" t="s">
        <v>107</v>
      </c>
      <c r="P34" s="138">
        <v>44531</v>
      </c>
      <c r="Q34" s="138">
        <v>44896</v>
      </c>
      <c r="R34" s="91" t="s">
        <v>139</v>
      </c>
      <c r="S34" s="91" t="s">
        <v>69</v>
      </c>
      <c r="T34" s="20" t="s">
        <v>70</v>
      </c>
    </row>
    <row r="35" ht="94.5" spans="1:22">
      <c r="A35" s="40"/>
      <c r="B35" s="24"/>
      <c r="C35" s="24"/>
      <c r="D35" s="24"/>
      <c r="E35" s="24"/>
      <c r="F35" s="25"/>
      <c r="G35" s="24"/>
      <c r="H35" s="25"/>
      <c r="I35" s="84"/>
      <c r="J35" s="27">
        <v>272.4</v>
      </c>
      <c r="K35" s="27"/>
      <c r="L35" s="27">
        <v>272.4</v>
      </c>
      <c r="M35" s="84"/>
      <c r="N35" s="84"/>
      <c r="O35" s="88" t="s">
        <v>42</v>
      </c>
      <c r="P35" s="139"/>
      <c r="Q35" s="139"/>
      <c r="R35" s="42"/>
      <c r="S35" s="42"/>
      <c r="T35" s="24"/>
      <c r="V35" s="88" t="s">
        <v>42</v>
      </c>
    </row>
    <row r="36" ht="36" customHeight="1" spans="1:20">
      <c r="A36" s="292"/>
      <c r="B36" s="292" t="s">
        <v>140</v>
      </c>
      <c r="C36" s="292"/>
      <c r="D36" s="292"/>
      <c r="E36" s="292"/>
      <c r="F36" s="292"/>
      <c r="G36" s="292"/>
      <c r="H36" s="292">
        <f>SUM(H17:H34)</f>
        <v>2963.9819</v>
      </c>
      <c r="I36" s="292">
        <f t="shared" ref="I36:N36" si="4">SUM(I17:I35)</f>
        <v>0</v>
      </c>
      <c r="J36" s="292">
        <f t="shared" si="4"/>
        <v>2963.9819</v>
      </c>
      <c r="K36" s="292">
        <f t="shared" si="4"/>
        <v>2691.5819</v>
      </c>
      <c r="L36" s="292">
        <f t="shared" si="4"/>
        <v>272.4</v>
      </c>
      <c r="M36" s="292">
        <f t="shared" si="4"/>
        <v>0</v>
      </c>
      <c r="N36" s="292">
        <f t="shared" si="4"/>
        <v>0</v>
      </c>
      <c r="O36" s="292"/>
      <c r="P36" s="292"/>
      <c r="Q36" s="292"/>
      <c r="R36" s="292"/>
      <c r="S36" s="292"/>
      <c r="T36" s="292"/>
    </row>
    <row r="37" ht="46" customHeight="1" spans="1:22">
      <c r="A37" s="27">
        <v>1</v>
      </c>
      <c r="B37" s="298" t="s">
        <v>141</v>
      </c>
      <c r="C37" s="298" t="s">
        <v>27</v>
      </c>
      <c r="D37" s="10" t="s">
        <v>142</v>
      </c>
      <c r="E37" s="298" t="s">
        <v>143</v>
      </c>
      <c r="F37" s="298" t="s">
        <v>144</v>
      </c>
      <c r="G37" s="298" t="s">
        <v>145</v>
      </c>
      <c r="H37" s="61">
        <v>24</v>
      </c>
      <c r="I37" s="60"/>
      <c r="J37" s="60">
        <v>24</v>
      </c>
      <c r="K37" s="60">
        <v>24</v>
      </c>
      <c r="L37" s="60"/>
      <c r="M37" s="60"/>
      <c r="N37" s="60"/>
      <c r="O37" s="60" t="s">
        <v>32</v>
      </c>
      <c r="P37" s="298">
        <v>2020.4</v>
      </c>
      <c r="Q37" s="298" t="s">
        <v>146</v>
      </c>
      <c r="R37" s="298" t="s">
        <v>147</v>
      </c>
      <c r="S37" s="298" t="s">
        <v>143</v>
      </c>
      <c r="T37" s="298" t="s">
        <v>148</v>
      </c>
      <c r="V37" s="60">
        <v>24</v>
      </c>
    </row>
    <row r="38" ht="52" customHeight="1" spans="1:22">
      <c r="A38" s="27">
        <v>2</v>
      </c>
      <c r="B38" s="298" t="s">
        <v>149</v>
      </c>
      <c r="C38" s="298" t="s">
        <v>27</v>
      </c>
      <c r="D38" s="10" t="s">
        <v>150</v>
      </c>
      <c r="E38" s="298" t="s">
        <v>143</v>
      </c>
      <c r="F38" s="298" t="s">
        <v>151</v>
      </c>
      <c r="G38" s="298" t="s">
        <v>152</v>
      </c>
      <c r="H38" s="61">
        <v>72</v>
      </c>
      <c r="I38" s="60"/>
      <c r="J38" s="60">
        <v>72</v>
      </c>
      <c r="K38" s="60">
        <v>72</v>
      </c>
      <c r="L38" s="60"/>
      <c r="M38" s="60"/>
      <c r="N38" s="60"/>
      <c r="O38" s="60" t="s">
        <v>32</v>
      </c>
      <c r="P38" s="298">
        <v>2021.8</v>
      </c>
      <c r="Q38" s="298" t="s">
        <v>146</v>
      </c>
      <c r="R38" s="298" t="s">
        <v>153</v>
      </c>
      <c r="S38" s="298" t="s">
        <v>143</v>
      </c>
      <c r="T38" s="298" t="s">
        <v>148</v>
      </c>
      <c r="V38" s="60">
        <v>30</v>
      </c>
    </row>
    <row r="39" ht="42.75" spans="1:22">
      <c r="A39" s="27">
        <v>3</v>
      </c>
      <c r="B39" s="298" t="s">
        <v>154</v>
      </c>
      <c r="C39" s="298" t="s">
        <v>27</v>
      </c>
      <c r="D39" s="10" t="s">
        <v>142</v>
      </c>
      <c r="E39" s="298" t="s">
        <v>143</v>
      </c>
      <c r="F39" s="298" t="s">
        <v>155</v>
      </c>
      <c r="G39" s="298"/>
      <c r="H39" s="61">
        <v>30</v>
      </c>
      <c r="I39" s="60"/>
      <c r="J39" s="60">
        <v>30</v>
      </c>
      <c r="K39" s="60">
        <v>30</v>
      </c>
      <c r="L39" s="60"/>
      <c r="M39" s="60"/>
      <c r="N39" s="60"/>
      <c r="O39" s="60" t="s">
        <v>32</v>
      </c>
      <c r="P39" s="298">
        <v>2021.8</v>
      </c>
      <c r="Q39" s="298" t="s">
        <v>146</v>
      </c>
      <c r="R39" s="298"/>
      <c r="S39" s="298" t="s">
        <v>143</v>
      </c>
      <c r="T39" s="298" t="s">
        <v>148</v>
      </c>
      <c r="V39" s="60">
        <v>1179.1915</v>
      </c>
    </row>
    <row r="40" ht="117" customHeight="1" spans="1:22">
      <c r="A40" s="27">
        <v>4</v>
      </c>
      <c r="B40" s="298" t="s">
        <v>156</v>
      </c>
      <c r="C40" s="298" t="s">
        <v>27</v>
      </c>
      <c r="D40" s="10" t="s">
        <v>142</v>
      </c>
      <c r="E40" s="298" t="s">
        <v>143</v>
      </c>
      <c r="F40" s="298" t="s">
        <v>157</v>
      </c>
      <c r="G40" s="298" t="s">
        <v>158</v>
      </c>
      <c r="H40" s="61">
        <v>1179.1915</v>
      </c>
      <c r="I40" s="60"/>
      <c r="J40" s="60">
        <v>1179.1915</v>
      </c>
      <c r="K40" s="60">
        <v>1179.1915</v>
      </c>
      <c r="L40" s="60"/>
      <c r="M40" s="60"/>
      <c r="N40" s="60"/>
      <c r="O40" s="60" t="s">
        <v>32</v>
      </c>
      <c r="P40" s="298">
        <v>2021.8</v>
      </c>
      <c r="Q40" s="298" t="s">
        <v>146</v>
      </c>
      <c r="R40" s="298"/>
      <c r="S40" s="298" t="s">
        <v>143</v>
      </c>
      <c r="T40" s="298" t="s">
        <v>148</v>
      </c>
      <c r="V40" s="60">
        <v>300</v>
      </c>
    </row>
    <row r="41" ht="135" spans="1:22">
      <c r="A41" s="27">
        <v>5</v>
      </c>
      <c r="B41" s="298" t="s">
        <v>159</v>
      </c>
      <c r="C41" s="298" t="s">
        <v>27</v>
      </c>
      <c r="D41" s="10" t="s">
        <v>142</v>
      </c>
      <c r="E41" s="298" t="s">
        <v>143</v>
      </c>
      <c r="F41" s="298" t="s">
        <v>160</v>
      </c>
      <c r="G41" s="298" t="s">
        <v>161</v>
      </c>
      <c r="H41" s="61">
        <v>300</v>
      </c>
      <c r="I41" s="60"/>
      <c r="J41" s="60">
        <v>300</v>
      </c>
      <c r="K41" s="60">
        <v>300</v>
      </c>
      <c r="L41" s="60"/>
      <c r="M41" s="60"/>
      <c r="N41" s="60"/>
      <c r="O41" s="60" t="s">
        <v>32</v>
      </c>
      <c r="P41" s="298">
        <v>2021.3</v>
      </c>
      <c r="Q41" s="298" t="s">
        <v>146</v>
      </c>
      <c r="R41" s="299" t="s">
        <v>162</v>
      </c>
      <c r="S41" s="298" t="s">
        <v>143</v>
      </c>
      <c r="T41" s="298" t="s">
        <v>148</v>
      </c>
      <c r="V41" s="60">
        <v>67</v>
      </c>
    </row>
    <row r="42" ht="195" customHeight="1" spans="1:22">
      <c r="A42" s="27">
        <v>6</v>
      </c>
      <c r="B42" s="298" t="s">
        <v>163</v>
      </c>
      <c r="C42" s="298" t="s">
        <v>27</v>
      </c>
      <c r="D42" s="10" t="s">
        <v>142</v>
      </c>
      <c r="E42" s="298" t="s">
        <v>143</v>
      </c>
      <c r="F42" s="298" t="s">
        <v>164</v>
      </c>
      <c r="G42" s="299" t="s">
        <v>165</v>
      </c>
      <c r="H42" s="61">
        <v>67</v>
      </c>
      <c r="I42" s="60"/>
      <c r="J42" s="60">
        <v>67</v>
      </c>
      <c r="K42" s="60">
        <v>67</v>
      </c>
      <c r="L42" s="60"/>
      <c r="M42" s="60"/>
      <c r="N42" s="60"/>
      <c r="O42" s="60" t="s">
        <v>32</v>
      </c>
      <c r="P42" s="298">
        <v>2021.7</v>
      </c>
      <c r="Q42" s="298" t="s">
        <v>166</v>
      </c>
      <c r="R42" s="299" t="s">
        <v>167</v>
      </c>
      <c r="S42" s="298" t="s">
        <v>143</v>
      </c>
      <c r="T42" s="298" t="s">
        <v>148</v>
      </c>
      <c r="V42" s="60">
        <v>200</v>
      </c>
    </row>
    <row r="43" ht="90" customHeight="1" spans="1:22">
      <c r="A43" s="27">
        <v>7</v>
      </c>
      <c r="B43" s="298" t="s">
        <v>168</v>
      </c>
      <c r="C43" s="298" t="s">
        <v>27</v>
      </c>
      <c r="D43" s="10" t="s">
        <v>142</v>
      </c>
      <c r="E43" s="298"/>
      <c r="F43" s="298" t="s">
        <v>169</v>
      </c>
      <c r="G43" s="298" t="s">
        <v>170</v>
      </c>
      <c r="H43" s="61">
        <v>200</v>
      </c>
      <c r="I43" s="60"/>
      <c r="J43" s="60">
        <v>200</v>
      </c>
      <c r="K43" s="60">
        <v>200</v>
      </c>
      <c r="L43" s="60"/>
      <c r="M43" s="60"/>
      <c r="N43" s="60"/>
      <c r="O43" s="60" t="s">
        <v>32</v>
      </c>
      <c r="P43" s="298">
        <v>2021.7</v>
      </c>
      <c r="Q43" s="298" t="s">
        <v>166</v>
      </c>
      <c r="R43" s="298" t="s">
        <v>171</v>
      </c>
      <c r="S43" s="298" t="s">
        <v>143</v>
      </c>
      <c r="T43" s="298" t="s">
        <v>148</v>
      </c>
      <c r="V43" s="60">
        <v>12</v>
      </c>
    </row>
    <row r="44" ht="53" customHeight="1" spans="1:22">
      <c r="A44" s="27">
        <v>8</v>
      </c>
      <c r="B44" s="298"/>
      <c r="C44" s="298" t="s">
        <v>27</v>
      </c>
      <c r="D44" s="10" t="s">
        <v>142</v>
      </c>
      <c r="E44" s="298"/>
      <c r="F44" s="298" t="s">
        <v>172</v>
      </c>
      <c r="G44" s="298" t="s">
        <v>173</v>
      </c>
      <c r="H44" s="61">
        <v>12</v>
      </c>
      <c r="I44" s="60"/>
      <c r="J44" s="60">
        <v>12</v>
      </c>
      <c r="K44" s="60">
        <v>12</v>
      </c>
      <c r="L44" s="60"/>
      <c r="M44" s="60"/>
      <c r="N44" s="60"/>
      <c r="O44" s="60" t="s">
        <v>32</v>
      </c>
      <c r="P44" s="298">
        <v>2021.1</v>
      </c>
      <c r="Q44" s="298" t="s">
        <v>146</v>
      </c>
      <c r="R44" s="298"/>
      <c r="S44" s="298" t="s">
        <v>143</v>
      </c>
      <c r="T44" s="298" t="s">
        <v>148</v>
      </c>
      <c r="V44" s="60">
        <v>1300.5466</v>
      </c>
    </row>
    <row r="45" ht="53" customHeight="1" spans="1:22">
      <c r="A45" s="27">
        <v>9</v>
      </c>
      <c r="B45" s="298" t="s">
        <v>174</v>
      </c>
      <c r="C45" s="298" t="s">
        <v>27</v>
      </c>
      <c r="D45" s="10" t="s">
        <v>142</v>
      </c>
      <c r="E45" s="298" t="s">
        <v>143</v>
      </c>
      <c r="F45" s="298" t="s">
        <v>175</v>
      </c>
      <c r="G45" s="298" t="s">
        <v>176</v>
      </c>
      <c r="H45" s="61">
        <v>1300.5466</v>
      </c>
      <c r="I45" s="60"/>
      <c r="J45" s="60">
        <v>1300.5466</v>
      </c>
      <c r="K45" s="60">
        <v>1300.5466</v>
      </c>
      <c r="L45" s="60"/>
      <c r="M45" s="60"/>
      <c r="N45" s="60"/>
      <c r="O45" s="60" t="s">
        <v>32</v>
      </c>
      <c r="P45" s="298">
        <v>2021.3</v>
      </c>
      <c r="Q45" s="298" t="s">
        <v>146</v>
      </c>
      <c r="R45" s="298" t="s">
        <v>177</v>
      </c>
      <c r="S45" s="298" t="s">
        <v>143</v>
      </c>
      <c r="T45" s="298" t="s">
        <v>148</v>
      </c>
      <c r="V45" s="60">
        <v>30</v>
      </c>
    </row>
    <row r="46" ht="51" customHeight="1" spans="1:22">
      <c r="A46" s="27">
        <v>10</v>
      </c>
      <c r="B46" s="118" t="s">
        <v>178</v>
      </c>
      <c r="C46" s="298" t="s">
        <v>27</v>
      </c>
      <c r="D46" s="10" t="s">
        <v>142</v>
      </c>
      <c r="E46" s="118"/>
      <c r="F46" s="118" t="s">
        <v>179</v>
      </c>
      <c r="G46" s="118" t="s">
        <v>180</v>
      </c>
      <c r="H46" s="61">
        <v>82.84</v>
      </c>
      <c r="I46" s="60"/>
      <c r="J46" s="71">
        <v>82.84</v>
      </c>
      <c r="K46" s="60">
        <v>82.84</v>
      </c>
      <c r="L46" s="60"/>
      <c r="M46" s="60"/>
      <c r="N46" s="60"/>
      <c r="O46" s="60" t="s">
        <v>32</v>
      </c>
      <c r="P46" s="298">
        <v>2021.3</v>
      </c>
      <c r="Q46" s="298" t="s">
        <v>146</v>
      </c>
      <c r="R46" s="118"/>
      <c r="S46" s="118"/>
      <c r="T46" s="118"/>
      <c r="V46" s="61">
        <v>136</v>
      </c>
    </row>
    <row r="47" ht="153" spans="1:22">
      <c r="A47" s="27">
        <v>11</v>
      </c>
      <c r="B47" s="298" t="s">
        <v>181</v>
      </c>
      <c r="C47" s="298" t="s">
        <v>27</v>
      </c>
      <c r="D47" s="10" t="s">
        <v>142</v>
      </c>
      <c r="E47" s="298" t="s">
        <v>182</v>
      </c>
      <c r="F47" s="298" t="s">
        <v>183</v>
      </c>
      <c r="G47" s="298" t="s">
        <v>184</v>
      </c>
      <c r="H47" s="61">
        <v>30</v>
      </c>
      <c r="I47" s="60"/>
      <c r="J47" s="60">
        <v>30</v>
      </c>
      <c r="K47" s="60">
        <v>30</v>
      </c>
      <c r="L47" s="60"/>
      <c r="M47" s="60"/>
      <c r="N47" s="60"/>
      <c r="O47" s="60" t="s">
        <v>32</v>
      </c>
      <c r="P47" s="298">
        <v>2021.3</v>
      </c>
      <c r="Q47" s="298" t="s">
        <v>146</v>
      </c>
      <c r="R47" s="298" t="s">
        <v>185</v>
      </c>
      <c r="S47" s="298" t="s">
        <v>143</v>
      </c>
      <c r="T47" s="298" t="s">
        <v>148</v>
      </c>
      <c r="V47" s="61">
        <v>1375</v>
      </c>
    </row>
    <row r="48" ht="57" customHeight="1" spans="1:22">
      <c r="A48" s="27">
        <v>12</v>
      </c>
      <c r="B48" s="61" t="s">
        <v>186</v>
      </c>
      <c r="C48" s="61" t="s">
        <v>44</v>
      </c>
      <c r="D48" s="300" t="s">
        <v>142</v>
      </c>
      <c r="E48" s="61" t="s">
        <v>143</v>
      </c>
      <c r="F48" s="61"/>
      <c r="G48" s="61" t="s">
        <v>187</v>
      </c>
      <c r="H48" s="61">
        <v>136</v>
      </c>
      <c r="I48" s="61"/>
      <c r="J48" s="61">
        <v>136</v>
      </c>
      <c r="K48" s="61">
        <v>136</v>
      </c>
      <c r="L48" s="60"/>
      <c r="M48" s="60"/>
      <c r="N48" s="60"/>
      <c r="O48" s="60" t="s">
        <v>32</v>
      </c>
      <c r="P48" s="298">
        <v>2022.3</v>
      </c>
      <c r="Q48" s="298">
        <v>2022.12</v>
      </c>
      <c r="R48" s="298"/>
      <c r="S48" s="298" t="s">
        <v>143</v>
      </c>
      <c r="T48" s="298" t="s">
        <v>148</v>
      </c>
      <c r="V48" s="61">
        <v>37.1</v>
      </c>
    </row>
    <row r="49" ht="57" spans="1:22">
      <c r="A49" s="27">
        <v>13</v>
      </c>
      <c r="B49" s="61" t="s">
        <v>188</v>
      </c>
      <c r="C49" s="61" t="s">
        <v>27</v>
      </c>
      <c r="D49" s="300" t="s">
        <v>142</v>
      </c>
      <c r="E49" s="61" t="s">
        <v>143</v>
      </c>
      <c r="F49" s="61" t="s">
        <v>189</v>
      </c>
      <c r="G49" s="61" t="s">
        <v>190</v>
      </c>
      <c r="H49" s="61">
        <v>1375</v>
      </c>
      <c r="I49" s="61"/>
      <c r="J49" s="61">
        <v>1375</v>
      </c>
      <c r="K49" s="61">
        <v>1375</v>
      </c>
      <c r="L49" s="60"/>
      <c r="M49" s="60"/>
      <c r="N49" s="60"/>
      <c r="O49" s="60" t="s">
        <v>32</v>
      </c>
      <c r="P49" s="298">
        <v>2022.3</v>
      </c>
      <c r="Q49" s="298">
        <v>2022.12</v>
      </c>
      <c r="R49" s="298"/>
      <c r="S49" s="298" t="s">
        <v>143</v>
      </c>
      <c r="T49" s="298" t="s">
        <v>148</v>
      </c>
      <c r="V49" s="61">
        <v>277.2311</v>
      </c>
    </row>
    <row r="50" ht="45" customHeight="1" spans="1:22">
      <c r="A50" s="301">
        <v>14</v>
      </c>
      <c r="B50" s="302" t="s">
        <v>191</v>
      </c>
      <c r="C50" s="302" t="s">
        <v>44</v>
      </c>
      <c r="D50" s="303" t="s">
        <v>142</v>
      </c>
      <c r="E50" s="302" t="s">
        <v>143</v>
      </c>
      <c r="F50" s="302" t="s">
        <v>189</v>
      </c>
      <c r="G50" s="302" t="s">
        <v>192</v>
      </c>
      <c r="H50" s="302">
        <v>374.4</v>
      </c>
      <c r="I50" s="61"/>
      <c r="J50" s="61">
        <v>337.3</v>
      </c>
      <c r="K50" s="61">
        <v>337.3</v>
      </c>
      <c r="L50" s="60"/>
      <c r="M50" s="60"/>
      <c r="N50" s="60"/>
      <c r="O50" s="60" t="s">
        <v>32</v>
      </c>
      <c r="P50" s="298"/>
      <c r="Q50" s="298"/>
      <c r="R50" s="298"/>
      <c r="S50" s="298"/>
      <c r="T50" s="298"/>
      <c r="V50" s="61">
        <v>74.395</v>
      </c>
    </row>
    <row r="51" ht="42.75" spans="1:22">
      <c r="A51" s="304"/>
      <c r="B51" s="305"/>
      <c r="C51" s="305"/>
      <c r="D51" s="306"/>
      <c r="E51" s="305"/>
      <c r="F51" s="305"/>
      <c r="G51" s="305"/>
      <c r="H51" s="305"/>
      <c r="I51" s="61"/>
      <c r="J51" s="61">
        <v>37.1</v>
      </c>
      <c r="K51" s="61">
        <v>37.1</v>
      </c>
      <c r="L51" s="60"/>
      <c r="M51" s="60"/>
      <c r="N51" s="60"/>
      <c r="O51" s="60" t="s">
        <v>193</v>
      </c>
      <c r="P51" s="298">
        <v>2022.3</v>
      </c>
      <c r="Q51" s="298">
        <v>2022.12</v>
      </c>
      <c r="R51" s="298"/>
      <c r="S51" s="298" t="s">
        <v>143</v>
      </c>
      <c r="T51" s="298" t="s">
        <v>148</v>
      </c>
      <c r="V51" s="61">
        <v>1331.2739</v>
      </c>
    </row>
    <row r="52" ht="42.75" spans="1:22">
      <c r="A52" s="27">
        <v>15</v>
      </c>
      <c r="B52" s="61" t="s">
        <v>194</v>
      </c>
      <c r="C52" s="61" t="s">
        <v>44</v>
      </c>
      <c r="D52" s="300" t="s">
        <v>142</v>
      </c>
      <c r="E52" s="61" t="s">
        <v>143</v>
      </c>
      <c r="F52" s="61" t="s">
        <v>189</v>
      </c>
      <c r="G52" s="61" t="s">
        <v>195</v>
      </c>
      <c r="H52" s="61">
        <v>277.2311</v>
      </c>
      <c r="I52" s="61"/>
      <c r="J52" s="61">
        <v>277.2311</v>
      </c>
      <c r="K52" s="61">
        <v>277.2311</v>
      </c>
      <c r="L52" s="60"/>
      <c r="M52" s="60"/>
      <c r="N52" s="60"/>
      <c r="O52" s="60" t="s">
        <v>193</v>
      </c>
      <c r="P52" s="298">
        <v>2022.3</v>
      </c>
      <c r="Q52" s="298">
        <v>2022.12</v>
      </c>
      <c r="R52" s="298"/>
      <c r="S52" s="298" t="s">
        <v>143</v>
      </c>
      <c r="T52" s="298" t="s">
        <v>148</v>
      </c>
      <c r="V52" s="60">
        <v>280</v>
      </c>
    </row>
    <row r="53" ht="71.25" spans="1:22">
      <c r="A53" s="27">
        <v>16</v>
      </c>
      <c r="B53" s="61" t="s">
        <v>196</v>
      </c>
      <c r="C53" s="61" t="s">
        <v>44</v>
      </c>
      <c r="D53" s="300" t="s">
        <v>142</v>
      </c>
      <c r="E53" s="61" t="s">
        <v>143</v>
      </c>
      <c r="F53" s="61" t="s">
        <v>197</v>
      </c>
      <c r="G53" s="61" t="s">
        <v>198</v>
      </c>
      <c r="H53" s="61">
        <v>74.395</v>
      </c>
      <c r="I53" s="61"/>
      <c r="J53" s="61">
        <v>74.395</v>
      </c>
      <c r="K53" s="61">
        <v>74.395</v>
      </c>
      <c r="L53" s="60"/>
      <c r="M53" s="60"/>
      <c r="N53" s="60"/>
      <c r="O53" s="60" t="s">
        <v>193</v>
      </c>
      <c r="P53" s="298">
        <v>2022.3</v>
      </c>
      <c r="Q53" s="298">
        <v>2022.12</v>
      </c>
      <c r="R53" s="298"/>
      <c r="S53" s="298" t="s">
        <v>143</v>
      </c>
      <c r="T53" s="298" t="s">
        <v>148</v>
      </c>
      <c r="V53" s="60">
        <v>72</v>
      </c>
    </row>
    <row r="54" ht="42.75" spans="1:20">
      <c r="A54" s="27">
        <v>17</v>
      </c>
      <c r="B54" s="61" t="s">
        <v>199</v>
      </c>
      <c r="C54" s="61" t="s">
        <v>37</v>
      </c>
      <c r="D54" s="300" t="s">
        <v>142</v>
      </c>
      <c r="E54" s="61"/>
      <c r="F54" s="61"/>
      <c r="G54" s="61" t="s">
        <v>200</v>
      </c>
      <c r="H54" s="61">
        <v>1331.2739</v>
      </c>
      <c r="I54" s="61"/>
      <c r="J54" s="61">
        <v>1331.2739</v>
      </c>
      <c r="K54" s="61">
        <v>1331.2739</v>
      </c>
      <c r="L54" s="60"/>
      <c r="M54" s="60"/>
      <c r="N54" s="60"/>
      <c r="O54" s="60" t="s">
        <v>193</v>
      </c>
      <c r="P54" s="298">
        <v>2022.3</v>
      </c>
      <c r="Q54" s="298">
        <v>2022.12</v>
      </c>
      <c r="R54" s="298"/>
      <c r="S54" s="298" t="s">
        <v>143</v>
      </c>
      <c r="T54" s="298" t="s">
        <v>148</v>
      </c>
    </row>
    <row r="55" ht="49" customHeight="1" spans="1:20">
      <c r="A55" s="27">
        <v>18</v>
      </c>
      <c r="B55" s="298" t="s">
        <v>201</v>
      </c>
      <c r="C55" s="298" t="s">
        <v>44</v>
      </c>
      <c r="D55" s="10" t="s">
        <v>142</v>
      </c>
      <c r="E55" s="298" t="s">
        <v>143</v>
      </c>
      <c r="F55" s="298" t="s">
        <v>202</v>
      </c>
      <c r="G55" s="298"/>
      <c r="H55" s="61">
        <v>280</v>
      </c>
      <c r="I55" s="60"/>
      <c r="J55" s="60">
        <v>280</v>
      </c>
      <c r="K55" s="60">
        <v>280</v>
      </c>
      <c r="L55" s="60"/>
      <c r="M55" s="60"/>
      <c r="N55" s="60"/>
      <c r="O55" s="60" t="s">
        <v>193</v>
      </c>
      <c r="P55" s="298">
        <v>2022.3</v>
      </c>
      <c r="Q55" s="298">
        <v>2022.12</v>
      </c>
      <c r="R55" s="298"/>
      <c r="S55" s="298" t="s">
        <v>143</v>
      </c>
      <c r="T55" s="298" t="s">
        <v>148</v>
      </c>
    </row>
    <row r="56" ht="45" customHeight="1" spans="1:20">
      <c r="A56" s="292"/>
      <c r="B56" s="292" t="s">
        <v>203</v>
      </c>
      <c r="C56" s="292"/>
      <c r="D56" s="292"/>
      <c r="E56" s="292"/>
      <c r="F56" s="292"/>
      <c r="G56" s="292"/>
      <c r="H56" s="292">
        <f t="shared" ref="H56:N56" si="5">SUM(H37:H55)</f>
        <v>7145.8781</v>
      </c>
      <c r="I56" s="292">
        <f t="shared" si="5"/>
        <v>0</v>
      </c>
      <c r="J56" s="292">
        <f t="shared" si="5"/>
        <v>7145.8781</v>
      </c>
      <c r="K56" s="292">
        <f t="shared" si="5"/>
        <v>7145.8781</v>
      </c>
      <c r="L56" s="292">
        <f t="shared" si="5"/>
        <v>0</v>
      </c>
      <c r="M56" s="292">
        <f t="shared" si="5"/>
        <v>0</v>
      </c>
      <c r="N56" s="292">
        <f t="shared" si="5"/>
        <v>0</v>
      </c>
      <c r="O56" s="292"/>
      <c r="P56" s="292"/>
      <c r="Q56" s="292"/>
      <c r="R56" s="292"/>
      <c r="S56" s="292"/>
      <c r="T56" s="292"/>
    </row>
    <row r="57" ht="57" spans="1:20">
      <c r="A57" s="27">
        <v>1</v>
      </c>
      <c r="B57" s="60" t="s">
        <v>204</v>
      </c>
      <c r="C57" s="60" t="s">
        <v>44</v>
      </c>
      <c r="D57" s="60" t="s">
        <v>205</v>
      </c>
      <c r="E57" s="60" t="s">
        <v>206</v>
      </c>
      <c r="F57" s="60" t="s">
        <v>207</v>
      </c>
      <c r="G57" s="60" t="s">
        <v>208</v>
      </c>
      <c r="H57" s="60">
        <v>2400</v>
      </c>
      <c r="I57" s="84"/>
      <c r="J57" s="60">
        <v>2400</v>
      </c>
      <c r="K57" s="60">
        <v>2400</v>
      </c>
      <c r="L57" s="84"/>
      <c r="M57" s="84"/>
      <c r="N57" s="84"/>
      <c r="O57" s="60" t="s">
        <v>32</v>
      </c>
      <c r="P57" s="60">
        <v>2022.4</v>
      </c>
      <c r="Q57" s="60">
        <v>2022.12</v>
      </c>
      <c r="R57" s="60" t="s">
        <v>209</v>
      </c>
      <c r="S57" s="60" t="s">
        <v>210</v>
      </c>
      <c r="T57" s="60" t="s">
        <v>211</v>
      </c>
    </row>
    <row r="58" ht="85.5" spans="1:20">
      <c r="A58" s="27">
        <v>2</v>
      </c>
      <c r="B58" s="10" t="s">
        <v>212</v>
      </c>
      <c r="C58" s="10" t="s">
        <v>213</v>
      </c>
      <c r="D58" s="60" t="s">
        <v>205</v>
      </c>
      <c r="E58" s="10" t="s">
        <v>214</v>
      </c>
      <c r="F58" s="10" t="s">
        <v>215</v>
      </c>
      <c r="G58" s="60" t="s">
        <v>216</v>
      </c>
      <c r="H58" s="68">
        <v>600</v>
      </c>
      <c r="I58" s="84"/>
      <c r="J58" s="68">
        <v>600</v>
      </c>
      <c r="K58" s="68">
        <v>600</v>
      </c>
      <c r="L58" s="84"/>
      <c r="M58" s="84"/>
      <c r="N58" s="84"/>
      <c r="O58" s="60" t="s">
        <v>32</v>
      </c>
      <c r="P58" s="10">
        <v>2022.3</v>
      </c>
      <c r="Q58" s="10">
        <v>2022.7</v>
      </c>
      <c r="R58" s="10" t="s">
        <v>217</v>
      </c>
      <c r="S58" s="60" t="s">
        <v>210</v>
      </c>
      <c r="T58" s="60" t="s">
        <v>211</v>
      </c>
    </row>
    <row r="59" ht="57" spans="1:20">
      <c r="A59" s="27">
        <v>3</v>
      </c>
      <c r="B59" s="68" t="s">
        <v>218</v>
      </c>
      <c r="C59" s="10" t="s">
        <v>44</v>
      </c>
      <c r="D59" s="60" t="s">
        <v>205</v>
      </c>
      <c r="E59" s="10" t="s">
        <v>219</v>
      </c>
      <c r="F59" s="10" t="s">
        <v>220</v>
      </c>
      <c r="G59" s="10" t="s">
        <v>221</v>
      </c>
      <c r="H59" s="68">
        <v>200</v>
      </c>
      <c r="I59" s="84"/>
      <c r="J59" s="68">
        <v>200</v>
      </c>
      <c r="K59" s="68">
        <v>200</v>
      </c>
      <c r="L59" s="84"/>
      <c r="M59" s="84"/>
      <c r="N59" s="84"/>
      <c r="O59" s="60" t="s">
        <v>32</v>
      </c>
      <c r="P59" s="10">
        <v>2022.4</v>
      </c>
      <c r="Q59" s="10">
        <v>2022.11</v>
      </c>
      <c r="R59" s="10" t="s">
        <v>222</v>
      </c>
      <c r="S59" s="60" t="s">
        <v>210</v>
      </c>
      <c r="T59" s="60" t="s">
        <v>211</v>
      </c>
    </row>
    <row r="60" ht="57" spans="1:20">
      <c r="A60" s="27">
        <v>4</v>
      </c>
      <c r="B60" s="68" t="s">
        <v>223</v>
      </c>
      <c r="C60" s="10" t="s">
        <v>44</v>
      </c>
      <c r="D60" s="60" t="s">
        <v>150</v>
      </c>
      <c r="E60" s="10" t="s">
        <v>210</v>
      </c>
      <c r="F60" s="10" t="s">
        <v>207</v>
      </c>
      <c r="G60" s="10" t="s">
        <v>224</v>
      </c>
      <c r="H60" s="68">
        <v>100</v>
      </c>
      <c r="I60" s="84"/>
      <c r="J60" s="68">
        <v>100</v>
      </c>
      <c r="K60" s="68">
        <v>100</v>
      </c>
      <c r="L60" s="84"/>
      <c r="M60" s="84"/>
      <c r="N60" s="84"/>
      <c r="O60" s="60" t="s">
        <v>32</v>
      </c>
      <c r="P60" s="10">
        <v>2022.4</v>
      </c>
      <c r="Q60" s="10">
        <v>2022.12</v>
      </c>
      <c r="R60" s="10" t="s">
        <v>225</v>
      </c>
      <c r="S60" s="60" t="s">
        <v>210</v>
      </c>
      <c r="T60" s="60" t="s">
        <v>211</v>
      </c>
    </row>
    <row r="61" ht="42.75" spans="1:20">
      <c r="A61" s="27">
        <v>5</v>
      </c>
      <c r="B61" s="68" t="s">
        <v>226</v>
      </c>
      <c r="C61" s="10" t="s">
        <v>44</v>
      </c>
      <c r="D61" s="60" t="s">
        <v>205</v>
      </c>
      <c r="E61" s="10" t="s">
        <v>227</v>
      </c>
      <c r="F61" s="10" t="s">
        <v>207</v>
      </c>
      <c r="G61" s="10" t="s">
        <v>228</v>
      </c>
      <c r="H61" s="68">
        <v>500</v>
      </c>
      <c r="I61" s="84"/>
      <c r="J61" s="68">
        <v>500</v>
      </c>
      <c r="K61" s="68">
        <v>500</v>
      </c>
      <c r="L61" s="84"/>
      <c r="M61" s="84"/>
      <c r="N61" s="84"/>
      <c r="O61" s="60" t="s">
        <v>32</v>
      </c>
      <c r="P61" s="10">
        <v>2022.4</v>
      </c>
      <c r="Q61" s="10">
        <v>2022.12</v>
      </c>
      <c r="R61" s="10" t="s">
        <v>222</v>
      </c>
      <c r="S61" s="60" t="s">
        <v>210</v>
      </c>
      <c r="T61" s="60" t="s">
        <v>211</v>
      </c>
    </row>
    <row r="62" ht="57" spans="1:20">
      <c r="A62" s="27">
        <v>6</v>
      </c>
      <c r="B62" s="10" t="s">
        <v>229</v>
      </c>
      <c r="C62" s="10" t="s">
        <v>44</v>
      </c>
      <c r="D62" s="60" t="s">
        <v>205</v>
      </c>
      <c r="E62" s="10" t="s">
        <v>227</v>
      </c>
      <c r="F62" s="10" t="s">
        <v>207</v>
      </c>
      <c r="G62" s="10" t="s">
        <v>230</v>
      </c>
      <c r="H62" s="10">
        <v>200</v>
      </c>
      <c r="I62" s="82"/>
      <c r="J62" s="10">
        <v>200</v>
      </c>
      <c r="K62" s="10">
        <v>200</v>
      </c>
      <c r="L62" s="84"/>
      <c r="M62" s="84"/>
      <c r="N62" s="84"/>
      <c r="O62" s="60" t="s">
        <v>32</v>
      </c>
      <c r="P62" s="10">
        <v>2022.4</v>
      </c>
      <c r="Q62" s="10">
        <v>2022.12</v>
      </c>
      <c r="R62" s="10" t="s">
        <v>231</v>
      </c>
      <c r="S62" s="60" t="s">
        <v>210</v>
      </c>
      <c r="T62" s="60" t="s">
        <v>211</v>
      </c>
    </row>
    <row r="63" ht="42" customHeight="1" spans="1:20">
      <c r="A63" s="292"/>
      <c r="B63" s="292" t="s">
        <v>232</v>
      </c>
      <c r="C63" s="292"/>
      <c r="D63" s="292"/>
      <c r="E63" s="292"/>
      <c r="F63" s="292"/>
      <c r="G63" s="292"/>
      <c r="H63" s="292">
        <f t="shared" ref="H63:N63" si="6">SUM(H57:H62)</f>
        <v>4000</v>
      </c>
      <c r="I63" s="292">
        <f t="shared" si="6"/>
        <v>0</v>
      </c>
      <c r="J63" s="292">
        <f t="shared" si="6"/>
        <v>4000</v>
      </c>
      <c r="K63" s="292">
        <f t="shared" si="6"/>
        <v>4000</v>
      </c>
      <c r="L63" s="292">
        <f t="shared" si="6"/>
        <v>0</v>
      </c>
      <c r="M63" s="292">
        <f t="shared" si="6"/>
        <v>0</v>
      </c>
      <c r="N63" s="292">
        <f t="shared" si="6"/>
        <v>0</v>
      </c>
      <c r="O63" s="292"/>
      <c r="P63" s="292"/>
      <c r="Q63" s="292"/>
      <c r="R63" s="292"/>
      <c r="S63" s="292"/>
      <c r="T63" s="292"/>
    </row>
    <row r="64" ht="63" spans="1:20">
      <c r="A64" s="10">
        <v>1</v>
      </c>
      <c r="B64" s="11" t="s">
        <v>233</v>
      </c>
      <c r="C64" s="11" t="s">
        <v>44</v>
      </c>
      <c r="D64" s="11" t="s">
        <v>150</v>
      </c>
      <c r="E64" s="11" t="s">
        <v>234</v>
      </c>
      <c r="F64" s="11" t="s">
        <v>235</v>
      </c>
      <c r="G64" s="11" t="s">
        <v>236</v>
      </c>
      <c r="H64" s="11">
        <v>70</v>
      </c>
      <c r="I64" s="82"/>
      <c r="J64" s="11">
        <v>70</v>
      </c>
      <c r="K64" s="11">
        <v>70</v>
      </c>
      <c r="L64" s="82"/>
      <c r="M64" s="82"/>
      <c r="N64" s="82"/>
      <c r="O64" s="60" t="s">
        <v>32</v>
      </c>
      <c r="P64" s="11" t="s">
        <v>237</v>
      </c>
      <c r="Q64" s="11" t="s">
        <v>238</v>
      </c>
      <c r="R64" s="67" t="s">
        <v>239</v>
      </c>
      <c r="S64" s="11" t="s">
        <v>234</v>
      </c>
      <c r="T64" s="11" t="s">
        <v>240</v>
      </c>
    </row>
    <row r="65" ht="94.5" spans="1:20">
      <c r="A65" s="10">
        <v>2</v>
      </c>
      <c r="B65" s="11" t="s">
        <v>241</v>
      </c>
      <c r="C65" s="11" t="s">
        <v>44</v>
      </c>
      <c r="D65" s="11" t="s">
        <v>242</v>
      </c>
      <c r="E65" s="11" t="s">
        <v>234</v>
      </c>
      <c r="F65" s="11" t="s">
        <v>235</v>
      </c>
      <c r="G65" s="11" t="s">
        <v>243</v>
      </c>
      <c r="H65" s="11">
        <v>2100</v>
      </c>
      <c r="I65" s="82"/>
      <c r="J65" s="11">
        <v>2100</v>
      </c>
      <c r="K65" s="11">
        <v>2100</v>
      </c>
      <c r="L65" s="82"/>
      <c r="M65" s="82"/>
      <c r="N65" s="82"/>
      <c r="O65" s="60" t="s">
        <v>32</v>
      </c>
      <c r="P65" s="11" t="s">
        <v>237</v>
      </c>
      <c r="Q65" s="11" t="s">
        <v>238</v>
      </c>
      <c r="R65" s="67" t="s">
        <v>244</v>
      </c>
      <c r="S65" s="11" t="s">
        <v>234</v>
      </c>
      <c r="T65" s="11" t="s">
        <v>240</v>
      </c>
    </row>
    <row r="66" ht="63" spans="1:20">
      <c r="A66" s="10">
        <v>3</v>
      </c>
      <c r="B66" s="11" t="s">
        <v>245</v>
      </c>
      <c r="C66" s="11" t="s">
        <v>44</v>
      </c>
      <c r="D66" s="11" t="s">
        <v>246</v>
      </c>
      <c r="E66" s="11" t="s">
        <v>234</v>
      </c>
      <c r="F66" s="11" t="s">
        <v>235</v>
      </c>
      <c r="G66" s="11" t="s">
        <v>247</v>
      </c>
      <c r="H66" s="11">
        <v>2000</v>
      </c>
      <c r="I66" s="82"/>
      <c r="J66" s="11">
        <v>2000</v>
      </c>
      <c r="K66" s="11">
        <v>2000</v>
      </c>
      <c r="L66" s="82"/>
      <c r="M66" s="82"/>
      <c r="N66" s="82"/>
      <c r="O66" s="60" t="s">
        <v>32</v>
      </c>
      <c r="P66" s="11" t="s">
        <v>237</v>
      </c>
      <c r="Q66" s="11" t="s">
        <v>238</v>
      </c>
      <c r="R66" s="67" t="s">
        <v>248</v>
      </c>
      <c r="S66" s="11" t="s">
        <v>234</v>
      </c>
      <c r="T66" s="11" t="s">
        <v>240</v>
      </c>
    </row>
    <row r="67" ht="48" customHeight="1" spans="1:20">
      <c r="A67" s="10">
        <v>4</v>
      </c>
      <c r="B67" s="11" t="s">
        <v>249</v>
      </c>
      <c r="C67" s="11" t="s">
        <v>44</v>
      </c>
      <c r="D67" s="11" t="s">
        <v>250</v>
      </c>
      <c r="E67" s="11" t="s">
        <v>234</v>
      </c>
      <c r="F67" s="11"/>
      <c r="G67" s="11" t="s">
        <v>249</v>
      </c>
      <c r="H67" s="11">
        <v>200</v>
      </c>
      <c r="I67" s="82"/>
      <c r="J67" s="11">
        <v>200</v>
      </c>
      <c r="K67" s="11">
        <v>200</v>
      </c>
      <c r="L67" s="82"/>
      <c r="M67" s="82"/>
      <c r="N67" s="82"/>
      <c r="O67" s="60" t="s">
        <v>32</v>
      </c>
      <c r="P67" s="11" t="s">
        <v>237</v>
      </c>
      <c r="Q67" s="11" t="s">
        <v>238</v>
      </c>
      <c r="R67" s="67"/>
      <c r="S67" s="11" t="s">
        <v>234</v>
      </c>
      <c r="T67" s="11" t="s">
        <v>240</v>
      </c>
    </row>
    <row r="68" ht="78.75" spans="1:20">
      <c r="A68" s="10">
        <v>5</v>
      </c>
      <c r="B68" s="11" t="s">
        <v>251</v>
      </c>
      <c r="C68" s="11" t="s">
        <v>44</v>
      </c>
      <c r="D68" s="11" t="s">
        <v>38</v>
      </c>
      <c r="E68" s="11" t="s">
        <v>234</v>
      </c>
      <c r="F68" s="11" t="s">
        <v>252</v>
      </c>
      <c r="G68" s="11" t="s">
        <v>253</v>
      </c>
      <c r="H68" s="14">
        <v>62.55</v>
      </c>
      <c r="I68" s="82"/>
      <c r="J68" s="14">
        <v>62.55</v>
      </c>
      <c r="K68" s="14">
        <v>62.55</v>
      </c>
      <c r="L68" s="82"/>
      <c r="M68" s="82"/>
      <c r="N68" s="82"/>
      <c r="O68" s="60" t="s">
        <v>32</v>
      </c>
      <c r="P68" s="11" t="s">
        <v>237</v>
      </c>
      <c r="Q68" s="11" t="s">
        <v>254</v>
      </c>
      <c r="R68" s="67" t="s">
        <v>255</v>
      </c>
      <c r="S68" s="11" t="s">
        <v>234</v>
      </c>
      <c r="T68" s="11" t="s">
        <v>240</v>
      </c>
    </row>
    <row r="69" ht="94.5" spans="1:20">
      <c r="A69" s="10">
        <v>6</v>
      </c>
      <c r="B69" s="11" t="s">
        <v>256</v>
      </c>
      <c r="C69" s="11" t="s">
        <v>44</v>
      </c>
      <c r="D69" s="11" t="s">
        <v>38</v>
      </c>
      <c r="E69" s="11" t="s">
        <v>234</v>
      </c>
      <c r="F69" s="11" t="s">
        <v>257</v>
      </c>
      <c r="G69" s="11" t="s">
        <v>258</v>
      </c>
      <c r="H69" s="14">
        <v>33.29</v>
      </c>
      <c r="I69" s="82"/>
      <c r="J69" s="14">
        <v>33.29</v>
      </c>
      <c r="K69" s="14">
        <v>33.29</v>
      </c>
      <c r="L69" s="82"/>
      <c r="M69" s="82"/>
      <c r="N69" s="82"/>
      <c r="O69" s="60" t="s">
        <v>32</v>
      </c>
      <c r="P69" s="11" t="s">
        <v>237</v>
      </c>
      <c r="Q69" s="11" t="s">
        <v>254</v>
      </c>
      <c r="R69" s="67" t="s">
        <v>259</v>
      </c>
      <c r="S69" s="11" t="s">
        <v>234</v>
      </c>
      <c r="T69" s="11" t="s">
        <v>240</v>
      </c>
    </row>
    <row r="70" ht="63.75" spans="1:20">
      <c r="A70" s="10">
        <v>7</v>
      </c>
      <c r="B70" s="11" t="s">
        <v>260</v>
      </c>
      <c r="C70" s="11" t="s">
        <v>44</v>
      </c>
      <c r="D70" s="11" t="s">
        <v>38</v>
      </c>
      <c r="E70" s="11" t="s">
        <v>234</v>
      </c>
      <c r="F70" s="11" t="s">
        <v>257</v>
      </c>
      <c r="G70" s="11" t="s">
        <v>261</v>
      </c>
      <c r="H70" s="14">
        <v>34.51</v>
      </c>
      <c r="I70" s="82"/>
      <c r="J70" s="14">
        <v>34.51</v>
      </c>
      <c r="K70" s="14">
        <v>34.51</v>
      </c>
      <c r="L70" s="82"/>
      <c r="M70" s="82"/>
      <c r="N70" s="82"/>
      <c r="O70" s="60" t="s">
        <v>32</v>
      </c>
      <c r="P70" s="11" t="s">
        <v>237</v>
      </c>
      <c r="Q70" s="11" t="s">
        <v>254</v>
      </c>
      <c r="R70" s="67" t="s">
        <v>262</v>
      </c>
      <c r="S70" s="11" t="s">
        <v>234</v>
      </c>
      <c r="T70" s="11" t="s">
        <v>240</v>
      </c>
    </row>
    <row r="71" ht="63.75" spans="1:20">
      <c r="A71" s="10">
        <v>8</v>
      </c>
      <c r="B71" s="11" t="s">
        <v>263</v>
      </c>
      <c r="C71" s="11" t="s">
        <v>44</v>
      </c>
      <c r="D71" s="11" t="s">
        <v>38</v>
      </c>
      <c r="E71" s="11" t="s">
        <v>234</v>
      </c>
      <c r="F71" s="11" t="s">
        <v>264</v>
      </c>
      <c r="G71" s="11" t="s">
        <v>265</v>
      </c>
      <c r="H71" s="14">
        <v>23.6</v>
      </c>
      <c r="I71" s="82"/>
      <c r="J71" s="14">
        <v>23.6</v>
      </c>
      <c r="K71" s="14">
        <v>23.6</v>
      </c>
      <c r="L71" s="82"/>
      <c r="M71" s="82"/>
      <c r="N71" s="82"/>
      <c r="O71" s="60" t="s">
        <v>32</v>
      </c>
      <c r="P71" s="11" t="s">
        <v>237</v>
      </c>
      <c r="Q71" s="11" t="s">
        <v>254</v>
      </c>
      <c r="R71" s="67" t="s">
        <v>266</v>
      </c>
      <c r="S71" s="11" t="s">
        <v>234</v>
      </c>
      <c r="T71" s="11" t="s">
        <v>240</v>
      </c>
    </row>
    <row r="72" ht="63.75" spans="1:20">
      <c r="A72" s="10">
        <v>9</v>
      </c>
      <c r="B72" s="11" t="s">
        <v>267</v>
      </c>
      <c r="C72" s="11" t="s">
        <v>44</v>
      </c>
      <c r="D72" s="11" t="s">
        <v>268</v>
      </c>
      <c r="E72" s="11" t="s">
        <v>234</v>
      </c>
      <c r="F72" s="11" t="s">
        <v>269</v>
      </c>
      <c r="G72" s="11" t="s">
        <v>270</v>
      </c>
      <c r="H72" s="14">
        <v>63.1288</v>
      </c>
      <c r="I72" s="82"/>
      <c r="J72" s="14">
        <v>63.13</v>
      </c>
      <c r="K72" s="14">
        <v>63.13</v>
      </c>
      <c r="L72" s="82"/>
      <c r="M72" s="82"/>
      <c r="N72" s="82"/>
      <c r="O72" s="60" t="s">
        <v>32</v>
      </c>
      <c r="P72" s="11" t="s">
        <v>237</v>
      </c>
      <c r="Q72" s="11" t="s">
        <v>254</v>
      </c>
      <c r="R72" s="67" t="s">
        <v>271</v>
      </c>
      <c r="S72" s="11" t="s">
        <v>234</v>
      </c>
      <c r="T72" s="11" t="s">
        <v>240</v>
      </c>
    </row>
    <row r="73" ht="78.75" spans="1:20">
      <c r="A73" s="10">
        <v>10</v>
      </c>
      <c r="B73" s="11" t="s">
        <v>272</v>
      </c>
      <c r="C73" s="11" t="s">
        <v>44</v>
      </c>
      <c r="D73" s="11" t="s">
        <v>273</v>
      </c>
      <c r="E73" s="11" t="s">
        <v>234</v>
      </c>
      <c r="F73" s="11" t="s">
        <v>274</v>
      </c>
      <c r="G73" s="11" t="s">
        <v>275</v>
      </c>
      <c r="H73" s="14">
        <v>91.717</v>
      </c>
      <c r="I73" s="82"/>
      <c r="J73" s="14">
        <v>91.71</v>
      </c>
      <c r="K73" s="14">
        <v>91.71</v>
      </c>
      <c r="L73" s="82"/>
      <c r="M73" s="82"/>
      <c r="N73" s="82"/>
      <c r="O73" s="60" t="s">
        <v>32</v>
      </c>
      <c r="P73" s="11" t="s">
        <v>237</v>
      </c>
      <c r="Q73" s="11" t="s">
        <v>254</v>
      </c>
      <c r="R73" s="67" t="s">
        <v>276</v>
      </c>
      <c r="S73" s="11" t="s">
        <v>234</v>
      </c>
      <c r="T73" s="11" t="s">
        <v>240</v>
      </c>
    </row>
    <row r="74" ht="63" spans="1:20">
      <c r="A74" s="10">
        <v>11</v>
      </c>
      <c r="B74" s="11" t="s">
        <v>267</v>
      </c>
      <c r="C74" s="11" t="s">
        <v>44</v>
      </c>
      <c r="D74" s="11" t="s">
        <v>268</v>
      </c>
      <c r="E74" s="11" t="s">
        <v>234</v>
      </c>
      <c r="F74" s="11" t="s">
        <v>277</v>
      </c>
      <c r="G74" s="11" t="s">
        <v>278</v>
      </c>
      <c r="H74" s="14">
        <v>34.5708</v>
      </c>
      <c r="I74" s="82"/>
      <c r="J74" s="14">
        <v>34.57</v>
      </c>
      <c r="K74" s="14">
        <v>34.57</v>
      </c>
      <c r="L74" s="82"/>
      <c r="M74" s="82"/>
      <c r="N74" s="82"/>
      <c r="O74" s="60" t="s">
        <v>32</v>
      </c>
      <c r="P74" s="11" t="s">
        <v>237</v>
      </c>
      <c r="Q74" s="11" t="s">
        <v>254</v>
      </c>
      <c r="R74" s="67" t="s">
        <v>279</v>
      </c>
      <c r="S74" s="11" t="s">
        <v>234</v>
      </c>
      <c r="T74" s="11" t="s">
        <v>240</v>
      </c>
    </row>
    <row r="75" ht="71.25" spans="1:20">
      <c r="A75" s="10">
        <v>12</v>
      </c>
      <c r="B75" s="11" t="s">
        <v>280</v>
      </c>
      <c r="C75" s="11" t="s">
        <v>44</v>
      </c>
      <c r="D75" s="11" t="s">
        <v>268</v>
      </c>
      <c r="E75" s="11" t="s">
        <v>234</v>
      </c>
      <c r="F75" s="11" t="s">
        <v>281</v>
      </c>
      <c r="G75" s="10" t="s">
        <v>282</v>
      </c>
      <c r="H75" s="15">
        <v>41</v>
      </c>
      <c r="I75" s="83"/>
      <c r="J75" s="15">
        <v>41</v>
      </c>
      <c r="K75" s="15">
        <v>41</v>
      </c>
      <c r="L75" s="82"/>
      <c r="M75" s="82"/>
      <c r="N75" s="82"/>
      <c r="O75" s="60" t="s">
        <v>32</v>
      </c>
      <c r="P75" s="11" t="s">
        <v>237</v>
      </c>
      <c r="Q75" s="11" t="s">
        <v>254</v>
      </c>
      <c r="R75" s="67" t="s">
        <v>283</v>
      </c>
      <c r="S75" s="11" t="s">
        <v>234</v>
      </c>
      <c r="T75" s="11" t="s">
        <v>240</v>
      </c>
    </row>
    <row r="76" ht="85.5" spans="1:20">
      <c r="A76" s="10">
        <v>13</v>
      </c>
      <c r="B76" s="11" t="s">
        <v>284</v>
      </c>
      <c r="C76" s="11" t="s">
        <v>44</v>
      </c>
      <c r="D76" s="11" t="s">
        <v>273</v>
      </c>
      <c r="E76" s="11" t="s">
        <v>234</v>
      </c>
      <c r="F76" s="11" t="s">
        <v>285</v>
      </c>
      <c r="G76" s="124" t="s">
        <v>286</v>
      </c>
      <c r="H76" s="14">
        <v>141.36</v>
      </c>
      <c r="I76" s="82"/>
      <c r="J76" s="14">
        <v>141.36</v>
      </c>
      <c r="K76" s="14">
        <v>141.36</v>
      </c>
      <c r="L76" s="82"/>
      <c r="M76" s="82"/>
      <c r="N76" s="82"/>
      <c r="O76" s="60" t="s">
        <v>32</v>
      </c>
      <c r="P76" s="11" t="s">
        <v>237</v>
      </c>
      <c r="Q76" s="11" t="s">
        <v>254</v>
      </c>
      <c r="R76" s="67" t="s">
        <v>287</v>
      </c>
      <c r="S76" s="11" t="s">
        <v>234</v>
      </c>
      <c r="T76" s="11" t="s">
        <v>240</v>
      </c>
    </row>
    <row r="77" ht="78.75" spans="1:20">
      <c r="A77" s="10">
        <v>14</v>
      </c>
      <c r="B77" s="11" t="s">
        <v>288</v>
      </c>
      <c r="C77" s="11" t="s">
        <v>44</v>
      </c>
      <c r="D77" s="11" t="s">
        <v>268</v>
      </c>
      <c r="E77" s="11" t="s">
        <v>234</v>
      </c>
      <c r="F77" s="11" t="s">
        <v>289</v>
      </c>
      <c r="G77" s="11" t="s">
        <v>290</v>
      </c>
      <c r="H77" s="15">
        <v>77.81</v>
      </c>
      <c r="I77" s="83"/>
      <c r="J77" s="15">
        <v>77.81</v>
      </c>
      <c r="K77" s="15">
        <v>77.81</v>
      </c>
      <c r="L77" s="82"/>
      <c r="M77" s="82"/>
      <c r="N77" s="82"/>
      <c r="O77" s="60" t="s">
        <v>32</v>
      </c>
      <c r="P77" s="11" t="s">
        <v>237</v>
      </c>
      <c r="Q77" s="11" t="s">
        <v>254</v>
      </c>
      <c r="R77" s="67" t="s">
        <v>287</v>
      </c>
      <c r="S77" s="11" t="s">
        <v>234</v>
      </c>
      <c r="T77" s="11" t="s">
        <v>240</v>
      </c>
    </row>
    <row r="78" ht="94.5" spans="1:20">
      <c r="A78" s="10">
        <v>15</v>
      </c>
      <c r="B78" s="11" t="s">
        <v>291</v>
      </c>
      <c r="C78" s="11" t="s">
        <v>44</v>
      </c>
      <c r="D78" s="11" t="s">
        <v>268</v>
      </c>
      <c r="E78" s="11" t="s">
        <v>234</v>
      </c>
      <c r="F78" s="11" t="s">
        <v>155</v>
      </c>
      <c r="G78" s="11" t="s">
        <v>292</v>
      </c>
      <c r="H78" s="15">
        <v>151.9</v>
      </c>
      <c r="I78" s="83"/>
      <c r="J78" s="15">
        <v>151.9</v>
      </c>
      <c r="K78" s="15">
        <v>151.9</v>
      </c>
      <c r="L78" s="82"/>
      <c r="M78" s="82"/>
      <c r="N78" s="82"/>
      <c r="O78" s="60" t="s">
        <v>32</v>
      </c>
      <c r="P78" s="11" t="s">
        <v>293</v>
      </c>
      <c r="Q78" s="11" t="s">
        <v>294</v>
      </c>
      <c r="R78" s="67" t="s">
        <v>295</v>
      </c>
      <c r="S78" s="11" t="s">
        <v>234</v>
      </c>
      <c r="T78" s="11" t="s">
        <v>240</v>
      </c>
    </row>
    <row r="79" ht="78.75" spans="1:20">
      <c r="A79" s="10">
        <v>16</v>
      </c>
      <c r="B79" s="11" t="s">
        <v>296</v>
      </c>
      <c r="C79" s="11" t="s">
        <v>44</v>
      </c>
      <c r="D79" s="11" t="s">
        <v>268</v>
      </c>
      <c r="E79" s="11" t="s">
        <v>234</v>
      </c>
      <c r="F79" s="11" t="s">
        <v>297</v>
      </c>
      <c r="G79" s="11" t="s">
        <v>298</v>
      </c>
      <c r="H79" s="120">
        <v>31.97</v>
      </c>
      <c r="I79" s="135"/>
      <c r="J79" s="120">
        <v>31.97</v>
      </c>
      <c r="K79" s="120">
        <v>31.97</v>
      </c>
      <c r="L79" s="82"/>
      <c r="M79" s="82"/>
      <c r="N79" s="82"/>
      <c r="O79" s="60" t="s">
        <v>32</v>
      </c>
      <c r="P79" s="11" t="s">
        <v>237</v>
      </c>
      <c r="Q79" s="11" t="s">
        <v>254</v>
      </c>
      <c r="R79" s="67" t="s">
        <v>299</v>
      </c>
      <c r="S79" s="11" t="s">
        <v>234</v>
      </c>
      <c r="T79" s="11" t="s">
        <v>240</v>
      </c>
    </row>
    <row r="80" ht="78.75" spans="1:20">
      <c r="A80" s="10">
        <v>17</v>
      </c>
      <c r="B80" s="11" t="s">
        <v>300</v>
      </c>
      <c r="C80" s="11" t="s">
        <v>44</v>
      </c>
      <c r="D80" s="11" t="s">
        <v>268</v>
      </c>
      <c r="E80" s="11" t="s">
        <v>234</v>
      </c>
      <c r="F80" s="11" t="s">
        <v>301</v>
      </c>
      <c r="G80" s="11" t="s">
        <v>302</v>
      </c>
      <c r="H80" s="15">
        <v>85.1</v>
      </c>
      <c r="I80" s="83"/>
      <c r="J80" s="15">
        <v>85.1</v>
      </c>
      <c r="K80" s="15">
        <v>85.1</v>
      </c>
      <c r="L80" s="82"/>
      <c r="M80" s="82"/>
      <c r="N80" s="82"/>
      <c r="O80" s="60" t="s">
        <v>32</v>
      </c>
      <c r="P80" s="11" t="s">
        <v>237</v>
      </c>
      <c r="Q80" s="11" t="s">
        <v>254</v>
      </c>
      <c r="R80" s="67" t="s">
        <v>303</v>
      </c>
      <c r="S80" s="11" t="s">
        <v>234</v>
      </c>
      <c r="T80" s="11" t="s">
        <v>240</v>
      </c>
    </row>
    <row r="81" ht="63.75" spans="1:20">
      <c r="A81" s="10">
        <v>18</v>
      </c>
      <c r="B81" s="11" t="s">
        <v>304</v>
      </c>
      <c r="C81" s="11" t="s">
        <v>44</v>
      </c>
      <c r="D81" s="11" t="s">
        <v>268</v>
      </c>
      <c r="E81" s="11" t="s">
        <v>234</v>
      </c>
      <c r="F81" s="11" t="s">
        <v>305</v>
      </c>
      <c r="G81" s="11" t="s">
        <v>306</v>
      </c>
      <c r="H81" s="15">
        <v>119</v>
      </c>
      <c r="I81" s="83"/>
      <c r="J81" s="15">
        <v>119</v>
      </c>
      <c r="K81" s="15">
        <v>119</v>
      </c>
      <c r="L81" s="82"/>
      <c r="M81" s="82"/>
      <c r="N81" s="82"/>
      <c r="O81" s="60" t="s">
        <v>32</v>
      </c>
      <c r="P81" s="11" t="s">
        <v>237</v>
      </c>
      <c r="Q81" s="11" t="s">
        <v>254</v>
      </c>
      <c r="R81" s="67" t="s">
        <v>307</v>
      </c>
      <c r="S81" s="11" t="s">
        <v>234</v>
      </c>
      <c r="T81" s="11" t="s">
        <v>240</v>
      </c>
    </row>
    <row r="82" ht="63.75" spans="1:20">
      <c r="A82" s="10">
        <v>19</v>
      </c>
      <c r="B82" s="11" t="s">
        <v>308</v>
      </c>
      <c r="C82" s="11" t="s">
        <v>44</v>
      </c>
      <c r="D82" s="11" t="s">
        <v>268</v>
      </c>
      <c r="E82" s="11" t="s">
        <v>234</v>
      </c>
      <c r="F82" s="11" t="s">
        <v>309</v>
      </c>
      <c r="G82" s="11" t="s">
        <v>308</v>
      </c>
      <c r="H82" s="15">
        <v>20</v>
      </c>
      <c r="I82" s="83"/>
      <c r="J82" s="15">
        <v>20</v>
      </c>
      <c r="K82" s="15">
        <v>20</v>
      </c>
      <c r="L82" s="82"/>
      <c r="M82" s="82"/>
      <c r="N82" s="82"/>
      <c r="O82" s="60" t="s">
        <v>32</v>
      </c>
      <c r="P82" s="11" t="s">
        <v>237</v>
      </c>
      <c r="Q82" s="11" t="s">
        <v>254</v>
      </c>
      <c r="R82" s="67" t="s">
        <v>310</v>
      </c>
      <c r="S82" s="11" t="s">
        <v>234</v>
      </c>
      <c r="T82" s="11" t="s">
        <v>240</v>
      </c>
    </row>
    <row r="83" ht="78.75" spans="1:20">
      <c r="A83" s="10">
        <v>20</v>
      </c>
      <c r="B83" s="11" t="s">
        <v>311</v>
      </c>
      <c r="C83" s="11" t="s">
        <v>44</v>
      </c>
      <c r="D83" s="11" t="s">
        <v>273</v>
      </c>
      <c r="E83" s="11" t="s">
        <v>234</v>
      </c>
      <c r="F83" s="11" t="s">
        <v>312</v>
      </c>
      <c r="G83" s="11" t="s">
        <v>313</v>
      </c>
      <c r="H83" s="15">
        <v>50.65</v>
      </c>
      <c r="I83" s="83"/>
      <c r="J83" s="15">
        <v>50.65</v>
      </c>
      <c r="K83" s="15">
        <v>50.65</v>
      </c>
      <c r="L83" s="82"/>
      <c r="M83" s="82"/>
      <c r="N83" s="82"/>
      <c r="O83" s="60" t="s">
        <v>32</v>
      </c>
      <c r="P83" s="11" t="s">
        <v>237</v>
      </c>
      <c r="Q83" s="11" t="s">
        <v>254</v>
      </c>
      <c r="R83" s="67" t="s">
        <v>314</v>
      </c>
      <c r="S83" s="11" t="s">
        <v>234</v>
      </c>
      <c r="T83" s="11" t="s">
        <v>240</v>
      </c>
    </row>
    <row r="84" ht="63.75" spans="1:20">
      <c r="A84" s="10">
        <v>21</v>
      </c>
      <c r="B84" s="11" t="s">
        <v>267</v>
      </c>
      <c r="C84" s="11" t="s">
        <v>44</v>
      </c>
      <c r="D84" s="11" t="s">
        <v>268</v>
      </c>
      <c r="E84" s="11" t="s">
        <v>234</v>
      </c>
      <c r="F84" s="11" t="s">
        <v>315</v>
      </c>
      <c r="G84" s="11" t="s">
        <v>316</v>
      </c>
      <c r="H84" s="15">
        <v>122.72</v>
      </c>
      <c r="I84" s="83"/>
      <c r="J84" s="15">
        <v>122.72</v>
      </c>
      <c r="K84" s="15">
        <v>122.72</v>
      </c>
      <c r="L84" s="82"/>
      <c r="M84" s="82"/>
      <c r="N84" s="82"/>
      <c r="O84" s="60" t="s">
        <v>32</v>
      </c>
      <c r="P84" s="11" t="s">
        <v>237</v>
      </c>
      <c r="Q84" s="11" t="s">
        <v>254</v>
      </c>
      <c r="R84" s="67" t="s">
        <v>317</v>
      </c>
      <c r="S84" s="11" t="s">
        <v>234</v>
      </c>
      <c r="T84" s="11" t="s">
        <v>240</v>
      </c>
    </row>
    <row r="85" ht="78.75" spans="1:20">
      <c r="A85" s="10">
        <v>22</v>
      </c>
      <c r="B85" s="11" t="s">
        <v>318</v>
      </c>
      <c r="C85" s="11" t="s">
        <v>44</v>
      </c>
      <c r="D85" s="11" t="s">
        <v>273</v>
      </c>
      <c r="E85" s="11" t="s">
        <v>234</v>
      </c>
      <c r="F85" s="11" t="s">
        <v>319</v>
      </c>
      <c r="G85" s="11" t="s">
        <v>320</v>
      </c>
      <c r="H85" s="15">
        <v>80</v>
      </c>
      <c r="I85" s="83"/>
      <c r="J85" s="15">
        <v>80</v>
      </c>
      <c r="K85" s="15">
        <v>80</v>
      </c>
      <c r="L85" s="82"/>
      <c r="M85" s="82"/>
      <c r="N85" s="82"/>
      <c r="O85" s="60" t="s">
        <v>32</v>
      </c>
      <c r="P85" s="11" t="s">
        <v>237</v>
      </c>
      <c r="Q85" s="11" t="s">
        <v>254</v>
      </c>
      <c r="R85" s="67" t="s">
        <v>321</v>
      </c>
      <c r="S85" s="11" t="s">
        <v>234</v>
      </c>
      <c r="T85" s="11" t="s">
        <v>240</v>
      </c>
    </row>
    <row r="86" ht="63.75" spans="1:20">
      <c r="A86" s="10">
        <v>23</v>
      </c>
      <c r="B86" s="11" t="s">
        <v>322</v>
      </c>
      <c r="C86" s="11" t="s">
        <v>44</v>
      </c>
      <c r="D86" s="11" t="s">
        <v>273</v>
      </c>
      <c r="E86" s="11" t="s">
        <v>234</v>
      </c>
      <c r="F86" s="11" t="s">
        <v>323</v>
      </c>
      <c r="G86" s="11" t="s">
        <v>324</v>
      </c>
      <c r="H86" s="15">
        <v>34.96</v>
      </c>
      <c r="I86" s="83"/>
      <c r="J86" s="15">
        <v>34.96</v>
      </c>
      <c r="K86" s="15">
        <v>34.96</v>
      </c>
      <c r="L86" s="82"/>
      <c r="M86" s="82"/>
      <c r="N86" s="82"/>
      <c r="O86" s="60" t="s">
        <v>32</v>
      </c>
      <c r="P86" s="11" t="s">
        <v>237</v>
      </c>
      <c r="Q86" s="11" t="s">
        <v>254</v>
      </c>
      <c r="R86" s="67" t="s">
        <v>325</v>
      </c>
      <c r="S86" s="11" t="s">
        <v>234</v>
      </c>
      <c r="T86" s="11" t="s">
        <v>240</v>
      </c>
    </row>
    <row r="87" ht="78.75" spans="1:20">
      <c r="A87" s="10">
        <v>24</v>
      </c>
      <c r="B87" s="11" t="s">
        <v>326</v>
      </c>
      <c r="C87" s="11" t="s">
        <v>44</v>
      </c>
      <c r="D87" s="11" t="s">
        <v>268</v>
      </c>
      <c r="E87" s="11" t="s">
        <v>234</v>
      </c>
      <c r="F87" s="11" t="s">
        <v>327</v>
      </c>
      <c r="G87" s="11" t="s">
        <v>328</v>
      </c>
      <c r="H87" s="15">
        <v>61.94</v>
      </c>
      <c r="I87" s="83"/>
      <c r="J87" s="15">
        <v>61.94</v>
      </c>
      <c r="K87" s="15">
        <v>61.94</v>
      </c>
      <c r="L87" s="82"/>
      <c r="M87" s="82"/>
      <c r="N87" s="82"/>
      <c r="O87" s="60" t="s">
        <v>32</v>
      </c>
      <c r="P87" s="11" t="s">
        <v>237</v>
      </c>
      <c r="Q87" s="11" t="s">
        <v>254</v>
      </c>
      <c r="R87" s="67" t="s">
        <v>329</v>
      </c>
      <c r="S87" s="11" t="s">
        <v>234</v>
      </c>
      <c r="T87" s="11" t="s">
        <v>240</v>
      </c>
    </row>
    <row r="88" ht="63.75" spans="1:20">
      <c r="A88" s="10">
        <v>25</v>
      </c>
      <c r="B88" s="11" t="s">
        <v>308</v>
      </c>
      <c r="C88" s="11" t="s">
        <v>44</v>
      </c>
      <c r="D88" s="11" t="s">
        <v>268</v>
      </c>
      <c r="E88" s="11" t="s">
        <v>234</v>
      </c>
      <c r="F88" s="11" t="s">
        <v>330</v>
      </c>
      <c r="G88" s="11" t="s">
        <v>331</v>
      </c>
      <c r="H88" s="15">
        <v>48.6</v>
      </c>
      <c r="I88" s="83"/>
      <c r="J88" s="15">
        <v>48.6</v>
      </c>
      <c r="K88" s="15">
        <v>48.6</v>
      </c>
      <c r="L88" s="82"/>
      <c r="M88" s="82"/>
      <c r="N88" s="82"/>
      <c r="O88" s="60" t="s">
        <v>32</v>
      </c>
      <c r="P88" s="11" t="s">
        <v>293</v>
      </c>
      <c r="Q88" s="11" t="s">
        <v>294</v>
      </c>
      <c r="R88" s="67" t="s">
        <v>332</v>
      </c>
      <c r="S88" s="11" t="s">
        <v>234</v>
      </c>
      <c r="T88" s="11" t="s">
        <v>240</v>
      </c>
    </row>
    <row r="89" ht="86" customHeight="1" spans="1:20">
      <c r="A89" s="10">
        <v>26</v>
      </c>
      <c r="B89" s="11" t="s">
        <v>333</v>
      </c>
      <c r="C89" s="11" t="s">
        <v>44</v>
      </c>
      <c r="D89" s="11" t="s">
        <v>268</v>
      </c>
      <c r="E89" s="11" t="s">
        <v>234</v>
      </c>
      <c r="F89" s="11" t="s">
        <v>334</v>
      </c>
      <c r="G89" s="11" t="s">
        <v>335</v>
      </c>
      <c r="H89" s="15">
        <v>87</v>
      </c>
      <c r="I89" s="83"/>
      <c r="J89" s="15">
        <v>87</v>
      </c>
      <c r="K89" s="15">
        <v>87</v>
      </c>
      <c r="L89" s="82"/>
      <c r="M89" s="82"/>
      <c r="N89" s="82"/>
      <c r="O89" s="60" t="s">
        <v>32</v>
      </c>
      <c r="P89" s="11" t="s">
        <v>237</v>
      </c>
      <c r="Q89" s="11" t="s">
        <v>254</v>
      </c>
      <c r="R89" s="67" t="s">
        <v>336</v>
      </c>
      <c r="S89" s="11" t="s">
        <v>234</v>
      </c>
      <c r="T89" s="11" t="s">
        <v>240</v>
      </c>
    </row>
    <row r="90" ht="63.75" spans="1:20">
      <c r="A90" s="10">
        <v>27</v>
      </c>
      <c r="B90" s="11" t="s">
        <v>284</v>
      </c>
      <c r="C90" s="11" t="s">
        <v>44</v>
      </c>
      <c r="D90" s="11" t="s">
        <v>273</v>
      </c>
      <c r="E90" s="11" t="s">
        <v>234</v>
      </c>
      <c r="F90" s="11" t="s">
        <v>337</v>
      </c>
      <c r="G90" s="11" t="s">
        <v>338</v>
      </c>
      <c r="H90" s="15">
        <v>45.07</v>
      </c>
      <c r="I90" s="83"/>
      <c r="J90" s="15">
        <v>45.07</v>
      </c>
      <c r="K90" s="15">
        <v>45.07</v>
      </c>
      <c r="L90" s="82"/>
      <c r="M90" s="82"/>
      <c r="N90" s="82"/>
      <c r="O90" s="60" t="s">
        <v>32</v>
      </c>
      <c r="P90" s="11" t="s">
        <v>237</v>
      </c>
      <c r="Q90" s="11" t="s">
        <v>254</v>
      </c>
      <c r="R90" s="67" t="s">
        <v>339</v>
      </c>
      <c r="S90" s="11" t="s">
        <v>234</v>
      </c>
      <c r="T90" s="11" t="s">
        <v>240</v>
      </c>
    </row>
    <row r="91" ht="110.25" spans="1:20">
      <c r="A91" s="10">
        <v>28</v>
      </c>
      <c r="B91" s="11" t="s">
        <v>340</v>
      </c>
      <c r="C91" s="11" t="s">
        <v>44</v>
      </c>
      <c r="D91" s="11" t="s">
        <v>273</v>
      </c>
      <c r="E91" s="11" t="s">
        <v>341</v>
      </c>
      <c r="F91" s="11" t="s">
        <v>342</v>
      </c>
      <c r="G91" s="11" t="s">
        <v>343</v>
      </c>
      <c r="H91" s="15">
        <v>28.3</v>
      </c>
      <c r="I91" s="83"/>
      <c r="J91" s="15">
        <v>28.3</v>
      </c>
      <c r="K91" s="15">
        <v>28.3</v>
      </c>
      <c r="L91" s="82"/>
      <c r="M91" s="82"/>
      <c r="N91" s="82"/>
      <c r="O91" s="60" t="s">
        <v>32</v>
      </c>
      <c r="P91" s="11" t="s">
        <v>293</v>
      </c>
      <c r="Q91" s="11" t="s">
        <v>294</v>
      </c>
      <c r="R91" s="67" t="s">
        <v>344</v>
      </c>
      <c r="S91" s="11" t="s">
        <v>341</v>
      </c>
      <c r="T91" s="11" t="s">
        <v>345</v>
      </c>
    </row>
    <row r="92" ht="94.5" spans="1:20">
      <c r="A92" s="10">
        <v>29</v>
      </c>
      <c r="B92" s="11" t="s">
        <v>346</v>
      </c>
      <c r="C92" s="11" t="s">
        <v>44</v>
      </c>
      <c r="D92" s="11" t="s">
        <v>273</v>
      </c>
      <c r="E92" s="11" t="s">
        <v>341</v>
      </c>
      <c r="F92" s="11" t="s">
        <v>347</v>
      </c>
      <c r="G92" s="11" t="s">
        <v>348</v>
      </c>
      <c r="H92" s="15">
        <v>61.2</v>
      </c>
      <c r="I92" s="83"/>
      <c r="J92" s="15">
        <v>61.2</v>
      </c>
      <c r="K92" s="15">
        <v>61.2</v>
      </c>
      <c r="L92" s="82"/>
      <c r="M92" s="82"/>
      <c r="N92" s="82"/>
      <c r="O92" s="60" t="s">
        <v>32</v>
      </c>
      <c r="P92" s="11" t="s">
        <v>293</v>
      </c>
      <c r="Q92" s="11" t="s">
        <v>294</v>
      </c>
      <c r="R92" s="67" t="s">
        <v>344</v>
      </c>
      <c r="S92" s="11" t="s">
        <v>341</v>
      </c>
      <c r="T92" s="11" t="s">
        <v>345</v>
      </c>
    </row>
    <row r="93" ht="85.5" spans="1:20">
      <c r="A93" s="10">
        <v>30</v>
      </c>
      <c r="B93" s="121" t="s">
        <v>349</v>
      </c>
      <c r="C93" s="10" t="s">
        <v>27</v>
      </c>
      <c r="D93" s="10" t="s">
        <v>268</v>
      </c>
      <c r="E93" s="10" t="s">
        <v>350</v>
      </c>
      <c r="F93" s="60" t="s">
        <v>207</v>
      </c>
      <c r="G93" s="60" t="s">
        <v>351</v>
      </c>
      <c r="H93" s="122">
        <v>107936.42</v>
      </c>
      <c r="I93" s="131"/>
      <c r="J93" s="131">
        <v>1500</v>
      </c>
      <c r="K93" s="131">
        <v>1500</v>
      </c>
      <c r="L93" s="60"/>
      <c r="M93" s="60"/>
      <c r="N93" s="60"/>
      <c r="O93" s="60" t="s">
        <v>32</v>
      </c>
      <c r="P93" s="136">
        <v>43282</v>
      </c>
      <c r="Q93" s="136">
        <v>43435</v>
      </c>
      <c r="R93" s="67" t="s">
        <v>352</v>
      </c>
      <c r="S93" s="10" t="s">
        <v>234</v>
      </c>
      <c r="T93" s="82" t="s">
        <v>240</v>
      </c>
    </row>
    <row r="94" ht="39" customHeight="1" spans="1:20">
      <c r="A94" s="292"/>
      <c r="B94" s="292" t="s">
        <v>353</v>
      </c>
      <c r="C94" s="292"/>
      <c r="D94" s="292"/>
      <c r="E94" s="292"/>
      <c r="F94" s="292"/>
      <c r="G94" s="292"/>
      <c r="H94" s="292">
        <f t="shared" ref="H94:N94" si="7">SUM(H64:H93)</f>
        <v>113938.3666</v>
      </c>
      <c r="I94" s="292">
        <f t="shared" si="7"/>
        <v>0</v>
      </c>
      <c r="J94" s="292">
        <f t="shared" si="7"/>
        <v>7501.94</v>
      </c>
      <c r="K94" s="292">
        <f t="shared" si="7"/>
        <v>7501.94</v>
      </c>
      <c r="L94" s="292">
        <f t="shared" si="7"/>
        <v>0</v>
      </c>
      <c r="M94" s="292">
        <f t="shared" si="7"/>
        <v>0</v>
      </c>
      <c r="N94" s="292">
        <f t="shared" si="7"/>
        <v>0</v>
      </c>
      <c r="O94" s="292"/>
      <c r="P94" s="292"/>
      <c r="Q94" s="292"/>
      <c r="R94" s="292"/>
      <c r="S94" s="292"/>
      <c r="T94" s="292"/>
    </row>
    <row r="95" ht="54" spans="1:20">
      <c r="A95" s="312">
        <v>1</v>
      </c>
      <c r="B95" s="313" t="s">
        <v>354</v>
      </c>
      <c r="C95" s="10" t="s">
        <v>44</v>
      </c>
      <c r="D95" s="10" t="s">
        <v>273</v>
      </c>
      <c r="E95" s="10" t="s">
        <v>355</v>
      </c>
      <c r="F95" s="60" t="s">
        <v>356</v>
      </c>
      <c r="G95" s="132" t="s">
        <v>357</v>
      </c>
      <c r="H95" s="133">
        <v>205</v>
      </c>
      <c r="I95" s="133"/>
      <c r="J95" s="133">
        <v>205</v>
      </c>
      <c r="K95" s="60">
        <v>205</v>
      </c>
      <c r="L95" s="85"/>
      <c r="M95" s="85"/>
      <c r="N95" s="60"/>
      <c r="O95" s="60" t="s">
        <v>32</v>
      </c>
      <c r="P95" s="133">
        <v>2022.05</v>
      </c>
      <c r="Q95" s="116">
        <v>2022.12</v>
      </c>
      <c r="R95" s="82" t="s">
        <v>358</v>
      </c>
      <c r="S95" s="82" t="s">
        <v>359</v>
      </c>
      <c r="T95" s="84" t="s">
        <v>360</v>
      </c>
    </row>
    <row r="96" ht="54" spans="1:20">
      <c r="A96" s="312">
        <v>2</v>
      </c>
      <c r="B96" s="313" t="s">
        <v>361</v>
      </c>
      <c r="C96" s="10" t="s">
        <v>44</v>
      </c>
      <c r="D96" s="10" t="s">
        <v>273</v>
      </c>
      <c r="E96" s="10" t="s">
        <v>60</v>
      </c>
      <c r="F96" s="60" t="s">
        <v>362</v>
      </c>
      <c r="G96" s="132" t="s">
        <v>363</v>
      </c>
      <c r="H96" s="133">
        <v>95</v>
      </c>
      <c r="I96" s="133"/>
      <c r="J96" s="133">
        <v>95</v>
      </c>
      <c r="K96" s="60">
        <v>95</v>
      </c>
      <c r="L96" s="85"/>
      <c r="M96" s="85"/>
      <c r="N96" s="60"/>
      <c r="O96" s="60" t="s">
        <v>32</v>
      </c>
      <c r="P96" s="133">
        <v>2022.05</v>
      </c>
      <c r="Q96" s="116">
        <v>2022.12</v>
      </c>
      <c r="R96" s="82" t="s">
        <v>364</v>
      </c>
      <c r="S96" s="82" t="s">
        <v>359</v>
      </c>
      <c r="T96" s="84" t="s">
        <v>360</v>
      </c>
    </row>
    <row r="97" ht="47" customHeight="1" spans="1:20">
      <c r="A97" s="292"/>
      <c r="B97" s="292" t="s">
        <v>365</v>
      </c>
      <c r="C97" s="292"/>
      <c r="D97" s="292"/>
      <c r="E97" s="292"/>
      <c r="F97" s="292"/>
      <c r="G97" s="292"/>
      <c r="H97" s="292">
        <f t="shared" ref="H97:N97" si="8">SUM(H95:H96)</f>
        <v>300</v>
      </c>
      <c r="I97" s="292">
        <f t="shared" si="8"/>
        <v>0</v>
      </c>
      <c r="J97" s="292">
        <f t="shared" si="8"/>
        <v>300</v>
      </c>
      <c r="K97" s="292">
        <f t="shared" si="8"/>
        <v>300</v>
      </c>
      <c r="L97" s="292">
        <f t="shared" si="8"/>
        <v>0</v>
      </c>
      <c r="M97" s="292">
        <f t="shared" si="8"/>
        <v>0</v>
      </c>
      <c r="N97" s="292">
        <f t="shared" si="8"/>
        <v>0</v>
      </c>
      <c r="O97" s="292"/>
      <c r="P97" s="292"/>
      <c r="Q97" s="292"/>
      <c r="R97" s="292"/>
      <c r="S97" s="292"/>
      <c r="T97" s="292"/>
    </row>
    <row r="98" ht="48" customHeight="1" spans="1:20">
      <c r="A98" s="27">
        <v>1</v>
      </c>
      <c r="B98" s="60" t="s">
        <v>366</v>
      </c>
      <c r="C98" s="60" t="s">
        <v>44</v>
      </c>
      <c r="D98" s="60" t="s">
        <v>367</v>
      </c>
      <c r="E98" s="60" t="s">
        <v>368</v>
      </c>
      <c r="F98" s="72" t="s">
        <v>369</v>
      </c>
      <c r="G98" s="73" t="s">
        <v>370</v>
      </c>
      <c r="H98" s="68">
        <v>28</v>
      </c>
      <c r="I98" s="60"/>
      <c r="J98" s="68">
        <v>28</v>
      </c>
      <c r="K98" s="68">
        <v>28</v>
      </c>
      <c r="L98" s="84"/>
      <c r="M98" s="84"/>
      <c r="N98" s="84"/>
      <c r="O98" s="60" t="s">
        <v>32</v>
      </c>
      <c r="P98" s="99">
        <v>2022.1</v>
      </c>
      <c r="Q98" s="116">
        <v>2022.12</v>
      </c>
      <c r="R98" s="73" t="s">
        <v>371</v>
      </c>
      <c r="S98" s="60" t="s">
        <v>368</v>
      </c>
      <c r="T98" s="60" t="s">
        <v>372</v>
      </c>
    </row>
    <row r="99" ht="57" spans="1:20">
      <c r="A99" s="27">
        <v>2</v>
      </c>
      <c r="B99" s="60"/>
      <c r="C99" s="60"/>
      <c r="D99" s="60"/>
      <c r="E99" s="60" t="s">
        <v>368</v>
      </c>
      <c r="F99" s="72" t="s">
        <v>315</v>
      </c>
      <c r="G99" s="73" t="s">
        <v>373</v>
      </c>
      <c r="H99" s="68">
        <v>20</v>
      </c>
      <c r="I99" s="10"/>
      <c r="J99" s="68">
        <v>20</v>
      </c>
      <c r="K99" s="68">
        <v>20</v>
      </c>
      <c r="L99" s="84"/>
      <c r="M99" s="84"/>
      <c r="N99" s="84"/>
      <c r="O99" s="60" t="s">
        <v>32</v>
      </c>
      <c r="P99" s="100">
        <v>2022.1</v>
      </c>
      <c r="Q99" s="116">
        <v>2022.12</v>
      </c>
      <c r="R99" s="73" t="s">
        <v>371</v>
      </c>
      <c r="S99" s="60" t="s">
        <v>368</v>
      </c>
      <c r="T99" s="60" t="s">
        <v>374</v>
      </c>
    </row>
    <row r="100" ht="57" spans="1:20">
      <c r="A100" s="27">
        <v>3</v>
      </c>
      <c r="B100" s="60"/>
      <c r="C100" s="60"/>
      <c r="D100" s="60"/>
      <c r="E100" s="60" t="s">
        <v>368</v>
      </c>
      <c r="F100" s="73" t="s">
        <v>375</v>
      </c>
      <c r="G100" s="73" t="s">
        <v>376</v>
      </c>
      <c r="H100" s="60">
        <v>248</v>
      </c>
      <c r="I100" s="60"/>
      <c r="J100" s="60">
        <v>248</v>
      </c>
      <c r="K100" s="60">
        <v>248</v>
      </c>
      <c r="L100" s="84"/>
      <c r="M100" s="84"/>
      <c r="N100" s="84"/>
      <c r="O100" s="60" t="s">
        <v>32</v>
      </c>
      <c r="P100" s="99">
        <v>2022.1</v>
      </c>
      <c r="Q100" s="116">
        <v>2022.12</v>
      </c>
      <c r="R100" s="73" t="s">
        <v>371</v>
      </c>
      <c r="S100" s="60" t="s">
        <v>368</v>
      </c>
      <c r="T100" s="60" t="s">
        <v>377</v>
      </c>
    </row>
    <row r="101" ht="71.25" spans="1:20">
      <c r="A101" s="27">
        <v>4</v>
      </c>
      <c r="B101" s="117" t="s">
        <v>378</v>
      </c>
      <c r="C101" s="60" t="s">
        <v>44</v>
      </c>
      <c r="D101" s="60" t="s">
        <v>367</v>
      </c>
      <c r="E101" s="60" t="s">
        <v>368</v>
      </c>
      <c r="F101" s="72" t="s">
        <v>379</v>
      </c>
      <c r="G101" s="118" t="s">
        <v>380</v>
      </c>
      <c r="H101" s="68">
        <v>130</v>
      </c>
      <c r="I101" s="84"/>
      <c r="J101" s="68">
        <v>130</v>
      </c>
      <c r="K101" s="68">
        <v>130</v>
      </c>
      <c r="L101" s="84"/>
      <c r="M101" s="84"/>
      <c r="N101" s="84"/>
      <c r="O101" s="60" t="s">
        <v>32</v>
      </c>
      <c r="P101" s="10">
        <v>2022.5</v>
      </c>
      <c r="Q101" s="100">
        <v>2022.12</v>
      </c>
      <c r="R101" s="72" t="s">
        <v>381</v>
      </c>
      <c r="S101" s="10" t="s">
        <v>368</v>
      </c>
      <c r="T101" s="10" t="s">
        <v>377</v>
      </c>
    </row>
    <row r="102" ht="57" spans="1:20">
      <c r="A102" s="27">
        <v>5</v>
      </c>
      <c r="B102" s="117" t="s">
        <v>382</v>
      </c>
      <c r="C102" s="60" t="s">
        <v>44</v>
      </c>
      <c r="D102" s="60" t="s">
        <v>150</v>
      </c>
      <c r="E102" s="60" t="s">
        <v>368</v>
      </c>
      <c r="F102" s="10" t="s">
        <v>207</v>
      </c>
      <c r="G102" s="118" t="s">
        <v>383</v>
      </c>
      <c r="H102" s="68">
        <v>25</v>
      </c>
      <c r="I102" s="84"/>
      <c r="J102" s="68">
        <v>25</v>
      </c>
      <c r="K102" s="68">
        <v>25</v>
      </c>
      <c r="L102" s="84"/>
      <c r="M102" s="84"/>
      <c r="N102" s="84"/>
      <c r="O102" s="60" t="s">
        <v>32</v>
      </c>
      <c r="P102" s="10">
        <v>2022.5</v>
      </c>
      <c r="Q102" s="100">
        <v>2022.12</v>
      </c>
      <c r="R102" s="72" t="s">
        <v>384</v>
      </c>
      <c r="S102" s="10" t="s">
        <v>368</v>
      </c>
      <c r="T102" s="10" t="s">
        <v>377</v>
      </c>
    </row>
    <row r="103" ht="35" customHeight="1" spans="1:20">
      <c r="A103" s="292"/>
      <c r="B103" s="292" t="s">
        <v>385</v>
      </c>
      <c r="C103" s="292"/>
      <c r="D103" s="292"/>
      <c r="E103" s="292"/>
      <c r="F103" s="292"/>
      <c r="G103" s="292"/>
      <c r="H103" s="292">
        <f t="shared" ref="H103:N103" si="9">SUM(H98:H102)</f>
        <v>451</v>
      </c>
      <c r="I103" s="292">
        <f t="shared" si="9"/>
        <v>0</v>
      </c>
      <c r="J103" s="292">
        <f t="shared" si="9"/>
        <v>451</v>
      </c>
      <c r="K103" s="292">
        <f t="shared" si="9"/>
        <v>451</v>
      </c>
      <c r="L103" s="292">
        <f t="shared" si="9"/>
        <v>0</v>
      </c>
      <c r="M103" s="292">
        <f t="shared" si="9"/>
        <v>0</v>
      </c>
      <c r="N103" s="292">
        <f t="shared" si="9"/>
        <v>0</v>
      </c>
      <c r="O103" s="292"/>
      <c r="P103" s="292"/>
      <c r="Q103" s="292"/>
      <c r="R103" s="292"/>
      <c r="S103" s="292"/>
      <c r="T103" s="292"/>
    </row>
    <row r="104" ht="57" spans="1:20">
      <c r="A104" s="27">
        <v>1</v>
      </c>
      <c r="B104" s="299" t="s">
        <v>386</v>
      </c>
      <c r="C104" s="60" t="s">
        <v>44</v>
      </c>
      <c r="D104" s="60" t="s">
        <v>387</v>
      </c>
      <c r="E104" s="60" t="s">
        <v>388</v>
      </c>
      <c r="F104" s="60" t="s">
        <v>389</v>
      </c>
      <c r="G104" s="60" t="s">
        <v>390</v>
      </c>
      <c r="H104" s="60">
        <v>100</v>
      </c>
      <c r="I104" s="84"/>
      <c r="J104" s="60">
        <v>100</v>
      </c>
      <c r="K104" s="60">
        <v>100</v>
      </c>
      <c r="L104" s="84"/>
      <c r="M104" s="84"/>
      <c r="N104" s="84"/>
      <c r="O104" s="60" t="s">
        <v>32</v>
      </c>
      <c r="P104" s="60">
        <v>2022.5</v>
      </c>
      <c r="Q104" s="60">
        <v>2022.11</v>
      </c>
      <c r="R104" s="60" t="s">
        <v>391</v>
      </c>
      <c r="S104" s="60" t="s">
        <v>388</v>
      </c>
      <c r="T104" s="60" t="s">
        <v>392</v>
      </c>
    </row>
    <row r="105" ht="57" spans="1:20">
      <c r="A105" s="27">
        <v>2</v>
      </c>
      <c r="B105" s="49" t="s">
        <v>393</v>
      </c>
      <c r="C105" s="60" t="s">
        <v>44</v>
      </c>
      <c r="D105" s="60" t="s">
        <v>387</v>
      </c>
      <c r="E105" s="60" t="s">
        <v>388</v>
      </c>
      <c r="F105" s="10" t="s">
        <v>394</v>
      </c>
      <c r="G105" s="10" t="s">
        <v>395</v>
      </c>
      <c r="H105" s="61">
        <v>100</v>
      </c>
      <c r="I105" s="84"/>
      <c r="J105" s="61">
        <v>100</v>
      </c>
      <c r="K105" s="61">
        <v>100</v>
      </c>
      <c r="L105" s="84"/>
      <c r="M105" s="84"/>
      <c r="N105" s="84"/>
      <c r="O105" s="60" t="s">
        <v>32</v>
      </c>
      <c r="P105" s="60">
        <v>2022.5</v>
      </c>
      <c r="Q105" s="60">
        <v>2022.11</v>
      </c>
      <c r="R105" s="82" t="s">
        <v>396</v>
      </c>
      <c r="S105" s="60" t="s">
        <v>388</v>
      </c>
      <c r="T105" s="60" t="s">
        <v>392</v>
      </c>
    </row>
    <row r="106" ht="57" spans="1:20">
      <c r="A106" s="27">
        <v>3</v>
      </c>
      <c r="B106" s="49" t="s">
        <v>397</v>
      </c>
      <c r="C106" s="60" t="s">
        <v>44</v>
      </c>
      <c r="D106" s="60" t="s">
        <v>387</v>
      </c>
      <c r="E106" s="60" t="s">
        <v>388</v>
      </c>
      <c r="F106" s="60" t="s">
        <v>389</v>
      </c>
      <c r="G106" s="10" t="s">
        <v>398</v>
      </c>
      <c r="H106" s="61">
        <v>400</v>
      </c>
      <c r="I106" s="84"/>
      <c r="J106" s="61">
        <v>400</v>
      </c>
      <c r="K106" s="61">
        <v>400</v>
      </c>
      <c r="L106" s="84"/>
      <c r="M106" s="84"/>
      <c r="N106" s="84"/>
      <c r="O106" s="60" t="s">
        <v>32</v>
      </c>
      <c r="P106" s="60">
        <v>2022.5</v>
      </c>
      <c r="Q106" s="60">
        <v>2022.11</v>
      </c>
      <c r="R106" s="82" t="s">
        <v>399</v>
      </c>
      <c r="S106" s="60" t="s">
        <v>388</v>
      </c>
      <c r="T106" s="60" t="s">
        <v>392</v>
      </c>
    </row>
    <row r="107" ht="57" spans="1:20">
      <c r="A107" s="27">
        <v>4</v>
      </c>
      <c r="B107" s="49" t="s">
        <v>400</v>
      </c>
      <c r="C107" s="60" t="s">
        <v>37</v>
      </c>
      <c r="D107" s="60" t="s">
        <v>387</v>
      </c>
      <c r="E107" s="60" t="s">
        <v>388</v>
      </c>
      <c r="F107" s="60" t="s">
        <v>389</v>
      </c>
      <c r="G107" s="10" t="s">
        <v>401</v>
      </c>
      <c r="H107" s="61">
        <v>48</v>
      </c>
      <c r="I107" s="84"/>
      <c r="J107" s="61">
        <v>48</v>
      </c>
      <c r="K107" s="61">
        <v>48</v>
      </c>
      <c r="L107" s="84"/>
      <c r="M107" s="84"/>
      <c r="N107" s="84"/>
      <c r="O107" s="60" t="s">
        <v>32</v>
      </c>
      <c r="P107" s="60">
        <v>2022.5</v>
      </c>
      <c r="Q107" s="60">
        <v>2022.11</v>
      </c>
      <c r="R107" s="82" t="s">
        <v>402</v>
      </c>
      <c r="S107" s="60" t="s">
        <v>388</v>
      </c>
      <c r="T107" s="60" t="s">
        <v>392</v>
      </c>
    </row>
    <row r="108" ht="33" customHeight="1" spans="1:20">
      <c r="A108" s="292"/>
      <c r="B108" s="292" t="s">
        <v>403</v>
      </c>
      <c r="C108" s="292"/>
      <c r="D108" s="292"/>
      <c r="E108" s="292"/>
      <c r="F108" s="292"/>
      <c r="G108" s="292"/>
      <c r="H108" s="292">
        <f t="shared" ref="H108:N108" si="10">SUM(H104:H107)</f>
        <v>648</v>
      </c>
      <c r="I108" s="292">
        <f t="shared" si="10"/>
        <v>0</v>
      </c>
      <c r="J108" s="292">
        <f t="shared" si="10"/>
        <v>648</v>
      </c>
      <c r="K108" s="292">
        <f t="shared" si="10"/>
        <v>648</v>
      </c>
      <c r="L108" s="292">
        <f t="shared" si="10"/>
        <v>0</v>
      </c>
      <c r="M108" s="292">
        <f t="shared" si="10"/>
        <v>0</v>
      </c>
      <c r="N108" s="292">
        <f t="shared" si="10"/>
        <v>0</v>
      </c>
      <c r="O108" s="292"/>
      <c r="P108" s="292"/>
      <c r="Q108" s="292"/>
      <c r="R108" s="292"/>
      <c r="S108" s="292"/>
      <c r="T108" s="292"/>
    </row>
  </sheetData>
  <mergeCells count="64">
    <mergeCell ref="A2:T2"/>
    <mergeCell ref="S3:T3"/>
    <mergeCell ref="H4:J4"/>
    <mergeCell ref="K4:O4"/>
    <mergeCell ref="P4:Q4"/>
    <mergeCell ref="A6:G6"/>
    <mergeCell ref="B8:G8"/>
    <mergeCell ref="B11:G11"/>
    <mergeCell ref="B14:G14"/>
    <mergeCell ref="B16:G16"/>
    <mergeCell ref="B36:G36"/>
    <mergeCell ref="B56:G56"/>
    <mergeCell ref="B63:G63"/>
    <mergeCell ref="B94:G94"/>
    <mergeCell ref="B97:G97"/>
    <mergeCell ref="B103:G103"/>
    <mergeCell ref="B108:G108"/>
    <mergeCell ref="A4:A5"/>
    <mergeCell ref="A26:A27"/>
    <mergeCell ref="A34:A35"/>
    <mergeCell ref="A50:A51"/>
    <mergeCell ref="B4:B5"/>
    <mergeCell ref="B26:B27"/>
    <mergeCell ref="B34:B35"/>
    <mergeCell ref="B50:B51"/>
    <mergeCell ref="B98:B100"/>
    <mergeCell ref="C4:C5"/>
    <mergeCell ref="C26:C27"/>
    <mergeCell ref="C34:C35"/>
    <mergeCell ref="C50:C51"/>
    <mergeCell ref="C98:C100"/>
    <mergeCell ref="D4:D5"/>
    <mergeCell ref="D26:D27"/>
    <mergeCell ref="D34:D35"/>
    <mergeCell ref="D50:D51"/>
    <mergeCell ref="D98:D100"/>
    <mergeCell ref="E4:E5"/>
    <mergeCell ref="E26:E27"/>
    <mergeCell ref="E34:E35"/>
    <mergeCell ref="E50:E51"/>
    <mergeCell ref="F4:F5"/>
    <mergeCell ref="F26:F27"/>
    <mergeCell ref="F34:F35"/>
    <mergeCell ref="F50:F51"/>
    <mergeCell ref="G4:G5"/>
    <mergeCell ref="G26:G27"/>
    <mergeCell ref="G34:G35"/>
    <mergeCell ref="G50:G51"/>
    <mergeCell ref="H26:H27"/>
    <mergeCell ref="H34:H35"/>
    <mergeCell ref="H50:H51"/>
    <mergeCell ref="P26:P27"/>
    <mergeCell ref="P34:P35"/>
    <mergeCell ref="Q26:Q27"/>
    <mergeCell ref="Q34:Q35"/>
    <mergeCell ref="R4:R5"/>
    <mergeCell ref="R26:R27"/>
    <mergeCell ref="R34:R35"/>
    <mergeCell ref="S4:S5"/>
    <mergeCell ref="S26:S27"/>
    <mergeCell ref="S34:S35"/>
    <mergeCell ref="T4:T5"/>
    <mergeCell ref="T26:T27"/>
    <mergeCell ref="T34:T35"/>
  </mergeCells>
  <printOptions horizontalCentered="1" verticalCentered="1"/>
  <pageMargins left="0.0784722222222222" right="0.0784722222222222" top="0.550694444444444" bottom="0.354166666666667" header="0.298611111111111" footer="0.298611111111111"/>
  <pageSetup paperSize="9" scale="7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T110"/>
  <sheetViews>
    <sheetView tabSelected="1" view="pageBreakPreview" zoomScale="70" zoomScaleNormal="70" topLeftCell="A51" workbookViewId="0">
      <selection activeCell="B52" sqref="B52"/>
    </sheetView>
  </sheetViews>
  <sheetFormatPr defaultColWidth="9" defaultRowHeight="13.5"/>
  <cols>
    <col min="1" max="1" width="3.5" customWidth="1"/>
    <col min="2" max="2" width="7.5" style="143" customWidth="1"/>
    <col min="3" max="4" width="5.5" customWidth="1"/>
    <col min="5" max="5" width="7.125" customWidth="1"/>
    <col min="6" max="6" width="12.25" customWidth="1"/>
    <col min="7" max="7" width="20.25" style="144" customWidth="1"/>
    <col min="8" max="8" width="14.125"/>
    <col min="9" max="9" width="6.5" customWidth="1"/>
    <col min="10" max="10" width="11.5" customWidth="1"/>
    <col min="11" max="11" width="13.75" customWidth="1"/>
    <col min="12" max="12" width="6.875" customWidth="1"/>
    <col min="13" max="13" width="5.375" customWidth="1"/>
    <col min="14" max="14" width="5.875" customWidth="1"/>
    <col min="15" max="15" width="12.875" customWidth="1"/>
    <col min="16" max="16" width="11.5"/>
    <col min="17" max="17" width="10.625" customWidth="1"/>
    <col min="18" max="18" width="17.9333333333333" style="144" customWidth="1"/>
    <col min="19" max="19" width="8.25" customWidth="1"/>
    <col min="20" max="20" width="7.375" customWidth="1"/>
  </cols>
  <sheetData>
    <row r="2" ht="20.25" spans="1:1">
      <c r="A2" s="145" t="s">
        <v>404</v>
      </c>
    </row>
    <row r="3" ht="36.75" spans="1:20">
      <c r="A3" s="146" t="s">
        <v>0</v>
      </c>
      <c r="B3" s="146"/>
      <c r="C3" s="146"/>
      <c r="D3" s="146"/>
      <c r="E3" s="146"/>
      <c r="F3" s="146"/>
      <c r="G3" s="147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7"/>
      <c r="S3" s="146"/>
      <c r="T3" s="146"/>
    </row>
    <row r="4" ht="21" customHeight="1" spans="1:20">
      <c r="A4" s="2"/>
      <c r="B4" s="2"/>
      <c r="C4" s="2"/>
      <c r="D4" s="2"/>
      <c r="E4" s="2"/>
      <c r="F4" s="2"/>
      <c r="G4" s="148"/>
      <c r="H4" s="2"/>
      <c r="I4" s="2"/>
      <c r="J4" s="2"/>
      <c r="K4" s="2"/>
      <c r="L4" s="2"/>
      <c r="M4" s="2"/>
      <c r="N4" s="2"/>
      <c r="O4" s="2"/>
      <c r="P4" s="2"/>
      <c r="Q4" s="2"/>
      <c r="R4" s="148"/>
      <c r="S4" s="253" t="s">
        <v>1</v>
      </c>
      <c r="T4" s="253"/>
    </row>
    <row r="5" ht="29" customHeight="1" spans="1:20">
      <c r="A5" s="149" t="s">
        <v>2</v>
      </c>
      <c r="B5" s="149" t="s">
        <v>3</v>
      </c>
      <c r="C5" s="149" t="s">
        <v>4</v>
      </c>
      <c r="D5" s="149" t="s">
        <v>5</v>
      </c>
      <c r="E5" s="149" t="s">
        <v>6</v>
      </c>
      <c r="F5" s="149" t="s">
        <v>7</v>
      </c>
      <c r="G5" s="149" t="s">
        <v>8</v>
      </c>
      <c r="H5" s="149" t="s">
        <v>9</v>
      </c>
      <c r="I5" s="149"/>
      <c r="J5" s="149"/>
      <c r="K5" s="229" t="s">
        <v>10</v>
      </c>
      <c r="L5" s="230"/>
      <c r="M5" s="230"/>
      <c r="N5" s="230"/>
      <c r="O5" s="231"/>
      <c r="P5" s="149" t="s">
        <v>11</v>
      </c>
      <c r="Q5" s="149"/>
      <c r="R5" s="149" t="s">
        <v>12</v>
      </c>
      <c r="S5" s="149" t="s">
        <v>13</v>
      </c>
      <c r="T5" s="149" t="s">
        <v>14</v>
      </c>
    </row>
    <row r="6" ht="40.5" spans="1:20">
      <c r="A6" s="149"/>
      <c r="B6" s="149"/>
      <c r="C6" s="149"/>
      <c r="D6" s="149"/>
      <c r="E6" s="149"/>
      <c r="F6" s="149"/>
      <c r="G6" s="149"/>
      <c r="H6" s="149" t="s">
        <v>15</v>
      </c>
      <c r="I6" s="149" t="s">
        <v>16</v>
      </c>
      <c r="J6" s="149" t="s">
        <v>405</v>
      </c>
      <c r="K6" s="149" t="s">
        <v>18</v>
      </c>
      <c r="L6" s="232" t="s">
        <v>19</v>
      </c>
      <c r="M6" s="232" t="s">
        <v>20</v>
      </c>
      <c r="N6" s="232" t="s">
        <v>21</v>
      </c>
      <c r="O6" s="233" t="s">
        <v>22</v>
      </c>
      <c r="P6" s="232" t="s">
        <v>23</v>
      </c>
      <c r="Q6" s="149" t="s">
        <v>24</v>
      </c>
      <c r="R6" s="149"/>
      <c r="S6" s="149"/>
      <c r="T6" s="149"/>
    </row>
    <row r="7" ht="25" customHeight="1" spans="1:20">
      <c r="A7" s="150" t="s">
        <v>25</v>
      </c>
      <c r="B7" s="150"/>
      <c r="C7" s="150"/>
      <c r="D7" s="150"/>
      <c r="E7" s="150"/>
      <c r="F7" s="150"/>
      <c r="G7" s="151"/>
      <c r="H7" s="150">
        <f>H8+H29+H109</f>
        <v>131266.2196</v>
      </c>
      <c r="I7" s="150">
        <f t="shared" ref="I7:N7" si="0">I8+I29+I109</f>
        <v>0</v>
      </c>
      <c r="J7" s="150">
        <f t="shared" si="0"/>
        <v>24829.8</v>
      </c>
      <c r="K7" s="150">
        <f t="shared" si="0"/>
        <v>24102.4</v>
      </c>
      <c r="L7" s="150">
        <f t="shared" si="0"/>
        <v>727.4</v>
      </c>
      <c r="M7" s="150">
        <f t="shared" si="0"/>
        <v>0</v>
      </c>
      <c r="N7" s="150">
        <f t="shared" si="0"/>
        <v>0</v>
      </c>
      <c r="O7" s="234"/>
      <c r="P7" s="150"/>
      <c r="Q7" s="254"/>
      <c r="R7" s="255"/>
      <c r="S7" s="254"/>
      <c r="T7" s="254"/>
    </row>
    <row r="8" ht="27" customHeight="1" spans="1:20">
      <c r="A8" s="152"/>
      <c r="B8" s="153" t="s">
        <v>406</v>
      </c>
      <c r="C8" s="153"/>
      <c r="D8" s="153"/>
      <c r="E8" s="153"/>
      <c r="F8" s="153"/>
      <c r="G8" s="154"/>
      <c r="H8" s="155">
        <f>SUM(H9:H28)</f>
        <v>3951.4319</v>
      </c>
      <c r="I8" s="155">
        <f t="shared" ref="I8:N8" si="1">SUM(I9:I28)</f>
        <v>0</v>
      </c>
      <c r="J8" s="155">
        <f t="shared" si="1"/>
        <v>3951.4319</v>
      </c>
      <c r="K8" s="155">
        <f t="shared" si="1"/>
        <v>3951.4319</v>
      </c>
      <c r="L8" s="155">
        <f t="shared" si="1"/>
        <v>0</v>
      </c>
      <c r="M8" s="155">
        <f t="shared" si="1"/>
        <v>0</v>
      </c>
      <c r="N8" s="155">
        <f t="shared" si="1"/>
        <v>0</v>
      </c>
      <c r="O8" s="172"/>
      <c r="P8" s="235"/>
      <c r="Q8" s="256"/>
      <c r="R8" s="257"/>
      <c r="S8" s="172"/>
      <c r="T8" s="172"/>
    </row>
    <row r="9" ht="77" customHeight="1" spans="1:20">
      <c r="A9" s="156">
        <v>1</v>
      </c>
      <c r="B9" s="156" t="s">
        <v>245</v>
      </c>
      <c r="C9" s="156" t="s">
        <v>27</v>
      </c>
      <c r="D9" s="156" t="s">
        <v>246</v>
      </c>
      <c r="E9" s="156" t="s">
        <v>234</v>
      </c>
      <c r="F9" s="156" t="s">
        <v>235</v>
      </c>
      <c r="G9" s="157" t="s">
        <v>247</v>
      </c>
      <c r="H9" s="156">
        <v>2000</v>
      </c>
      <c r="I9" s="236"/>
      <c r="J9" s="156">
        <v>2000</v>
      </c>
      <c r="K9" s="156">
        <v>2000</v>
      </c>
      <c r="L9" s="236"/>
      <c r="M9" s="236"/>
      <c r="N9" s="236"/>
      <c r="O9" s="212" t="s">
        <v>32</v>
      </c>
      <c r="P9" s="156" t="s">
        <v>237</v>
      </c>
      <c r="Q9" s="156" t="s">
        <v>238</v>
      </c>
      <c r="R9" s="157" t="s">
        <v>248</v>
      </c>
      <c r="S9" s="156" t="s">
        <v>234</v>
      </c>
      <c r="T9" s="156" t="s">
        <v>240</v>
      </c>
    </row>
    <row r="10" ht="85" customHeight="1" spans="1:20">
      <c r="A10" s="156">
        <v>2</v>
      </c>
      <c r="B10" s="156" t="s">
        <v>251</v>
      </c>
      <c r="C10" s="156" t="s">
        <v>44</v>
      </c>
      <c r="D10" s="156" t="s">
        <v>38</v>
      </c>
      <c r="E10" s="156" t="s">
        <v>234</v>
      </c>
      <c r="F10" s="156" t="s">
        <v>252</v>
      </c>
      <c r="G10" s="157" t="s">
        <v>407</v>
      </c>
      <c r="H10" s="158">
        <v>62.55</v>
      </c>
      <c r="I10" s="236"/>
      <c r="J10" s="158">
        <v>62.55</v>
      </c>
      <c r="K10" s="158">
        <v>62.55</v>
      </c>
      <c r="L10" s="236"/>
      <c r="M10" s="236"/>
      <c r="N10" s="236"/>
      <c r="O10" s="212" t="s">
        <v>32</v>
      </c>
      <c r="P10" s="156" t="s">
        <v>237</v>
      </c>
      <c r="Q10" s="156" t="s">
        <v>254</v>
      </c>
      <c r="R10" s="157" t="s">
        <v>255</v>
      </c>
      <c r="S10" s="156" t="s">
        <v>234</v>
      </c>
      <c r="T10" s="156" t="s">
        <v>240</v>
      </c>
    </row>
    <row r="11" ht="96" customHeight="1" spans="1:20">
      <c r="A11" s="156">
        <v>3</v>
      </c>
      <c r="B11" s="156" t="s">
        <v>256</v>
      </c>
      <c r="C11" s="156" t="s">
        <v>44</v>
      </c>
      <c r="D11" s="156" t="s">
        <v>38</v>
      </c>
      <c r="E11" s="156" t="s">
        <v>234</v>
      </c>
      <c r="F11" s="156" t="s">
        <v>257</v>
      </c>
      <c r="G11" s="157" t="s">
        <v>408</v>
      </c>
      <c r="H11" s="158">
        <v>33.29</v>
      </c>
      <c r="I11" s="236"/>
      <c r="J11" s="158">
        <v>33.29</v>
      </c>
      <c r="K11" s="158">
        <v>33.29</v>
      </c>
      <c r="L11" s="236"/>
      <c r="M11" s="236"/>
      <c r="N11" s="236"/>
      <c r="O11" s="212" t="s">
        <v>32</v>
      </c>
      <c r="P11" s="156" t="s">
        <v>237</v>
      </c>
      <c r="Q11" s="156" t="s">
        <v>254</v>
      </c>
      <c r="R11" s="157" t="s">
        <v>259</v>
      </c>
      <c r="S11" s="156" t="s">
        <v>234</v>
      </c>
      <c r="T11" s="156" t="s">
        <v>240</v>
      </c>
    </row>
    <row r="12" ht="82" customHeight="1" spans="1:20">
      <c r="A12" s="156">
        <v>4</v>
      </c>
      <c r="B12" s="156" t="s">
        <v>260</v>
      </c>
      <c r="C12" s="156" t="s">
        <v>44</v>
      </c>
      <c r="D12" s="156" t="s">
        <v>38</v>
      </c>
      <c r="E12" s="156" t="s">
        <v>234</v>
      </c>
      <c r="F12" s="156" t="s">
        <v>257</v>
      </c>
      <c r="G12" s="157" t="s">
        <v>409</v>
      </c>
      <c r="H12" s="158">
        <v>34.51</v>
      </c>
      <c r="I12" s="236"/>
      <c r="J12" s="158">
        <v>34.51</v>
      </c>
      <c r="K12" s="158">
        <v>34.51</v>
      </c>
      <c r="L12" s="236"/>
      <c r="M12" s="236"/>
      <c r="N12" s="236"/>
      <c r="O12" s="212" t="s">
        <v>32</v>
      </c>
      <c r="P12" s="156" t="s">
        <v>237</v>
      </c>
      <c r="Q12" s="156" t="s">
        <v>254</v>
      </c>
      <c r="R12" s="157" t="s">
        <v>262</v>
      </c>
      <c r="S12" s="156" t="s">
        <v>234</v>
      </c>
      <c r="T12" s="156" t="s">
        <v>240</v>
      </c>
    </row>
    <row r="13" ht="95" customHeight="1" spans="1:20">
      <c r="A13" s="156">
        <v>5</v>
      </c>
      <c r="B13" s="156" t="s">
        <v>263</v>
      </c>
      <c r="C13" s="156" t="s">
        <v>44</v>
      </c>
      <c r="D13" s="156" t="s">
        <v>38</v>
      </c>
      <c r="E13" s="156" t="s">
        <v>234</v>
      </c>
      <c r="F13" s="156" t="s">
        <v>264</v>
      </c>
      <c r="G13" s="157" t="s">
        <v>265</v>
      </c>
      <c r="H13" s="158">
        <v>23.6</v>
      </c>
      <c r="I13" s="236"/>
      <c r="J13" s="158">
        <v>23.6</v>
      </c>
      <c r="K13" s="158">
        <v>23.6</v>
      </c>
      <c r="L13" s="236"/>
      <c r="M13" s="236"/>
      <c r="N13" s="236"/>
      <c r="O13" s="212" t="s">
        <v>32</v>
      </c>
      <c r="P13" s="156" t="s">
        <v>237</v>
      </c>
      <c r="Q13" s="156" t="s">
        <v>254</v>
      </c>
      <c r="R13" s="157" t="s">
        <v>266</v>
      </c>
      <c r="S13" s="156" t="s">
        <v>234</v>
      </c>
      <c r="T13" s="156" t="s">
        <v>240</v>
      </c>
    </row>
    <row r="14" ht="115" customHeight="1" spans="1:20">
      <c r="A14" s="156">
        <v>6</v>
      </c>
      <c r="B14" s="156" t="s">
        <v>340</v>
      </c>
      <c r="C14" s="156" t="s">
        <v>44</v>
      </c>
      <c r="D14" s="156" t="s">
        <v>273</v>
      </c>
      <c r="E14" s="156" t="s">
        <v>341</v>
      </c>
      <c r="F14" s="156" t="s">
        <v>342</v>
      </c>
      <c r="G14" s="157" t="s">
        <v>343</v>
      </c>
      <c r="H14" s="159">
        <v>28.3</v>
      </c>
      <c r="I14" s="237"/>
      <c r="J14" s="159">
        <v>28.3</v>
      </c>
      <c r="K14" s="159">
        <v>28.3</v>
      </c>
      <c r="L14" s="236"/>
      <c r="M14" s="236"/>
      <c r="N14" s="236"/>
      <c r="O14" s="212" t="s">
        <v>32</v>
      </c>
      <c r="P14" s="156" t="s">
        <v>293</v>
      </c>
      <c r="Q14" s="156" t="s">
        <v>294</v>
      </c>
      <c r="R14" s="157" t="s">
        <v>344</v>
      </c>
      <c r="S14" s="156" t="s">
        <v>234</v>
      </c>
      <c r="T14" s="156" t="s">
        <v>240</v>
      </c>
    </row>
    <row r="15" ht="97" customHeight="1" spans="1:20">
      <c r="A15" s="156">
        <v>7</v>
      </c>
      <c r="B15" s="156" t="s">
        <v>346</v>
      </c>
      <c r="C15" s="156" t="s">
        <v>44</v>
      </c>
      <c r="D15" s="156" t="s">
        <v>273</v>
      </c>
      <c r="E15" s="156" t="s">
        <v>341</v>
      </c>
      <c r="F15" s="156" t="s">
        <v>347</v>
      </c>
      <c r="G15" s="157" t="s">
        <v>348</v>
      </c>
      <c r="H15" s="159">
        <v>61.2</v>
      </c>
      <c r="I15" s="237"/>
      <c r="J15" s="159">
        <v>61.2</v>
      </c>
      <c r="K15" s="159">
        <v>61.2</v>
      </c>
      <c r="L15" s="236"/>
      <c r="M15" s="236"/>
      <c r="N15" s="236"/>
      <c r="O15" s="212" t="s">
        <v>32</v>
      </c>
      <c r="P15" s="156" t="s">
        <v>293</v>
      </c>
      <c r="Q15" s="156" t="s">
        <v>294</v>
      </c>
      <c r="R15" s="157" t="s">
        <v>344</v>
      </c>
      <c r="S15" s="156" t="s">
        <v>234</v>
      </c>
      <c r="T15" s="156" t="s">
        <v>240</v>
      </c>
    </row>
    <row r="16" ht="126" customHeight="1" spans="1:20">
      <c r="A16" s="156">
        <v>8</v>
      </c>
      <c r="B16" s="160" t="s">
        <v>79</v>
      </c>
      <c r="C16" s="160" t="s">
        <v>80</v>
      </c>
      <c r="D16" s="160" t="s">
        <v>38</v>
      </c>
      <c r="E16" s="160" t="s">
        <v>81</v>
      </c>
      <c r="F16" s="161" t="s">
        <v>82</v>
      </c>
      <c r="G16" s="162" t="s">
        <v>83</v>
      </c>
      <c r="H16" s="161">
        <v>35.9</v>
      </c>
      <c r="I16" s="238"/>
      <c r="J16" s="161">
        <v>35.9</v>
      </c>
      <c r="K16" s="161">
        <v>35.9</v>
      </c>
      <c r="L16" s="239"/>
      <c r="M16" s="239"/>
      <c r="N16" s="212"/>
      <c r="O16" s="212" t="s">
        <v>32</v>
      </c>
      <c r="P16" s="240">
        <v>44682</v>
      </c>
      <c r="Q16" s="240">
        <v>44835</v>
      </c>
      <c r="R16" s="162" t="s">
        <v>84</v>
      </c>
      <c r="S16" s="160" t="s">
        <v>69</v>
      </c>
      <c r="T16" s="160" t="s">
        <v>70</v>
      </c>
    </row>
    <row r="17" ht="148.5" spans="1:20">
      <c r="A17" s="156">
        <v>9</v>
      </c>
      <c r="B17" s="160" t="s">
        <v>85</v>
      </c>
      <c r="C17" s="160" t="s">
        <v>86</v>
      </c>
      <c r="D17" s="160" t="s">
        <v>38</v>
      </c>
      <c r="E17" s="160" t="s">
        <v>66</v>
      </c>
      <c r="F17" s="161" t="s">
        <v>82</v>
      </c>
      <c r="G17" s="162" t="s">
        <v>87</v>
      </c>
      <c r="H17" s="161">
        <v>50.4</v>
      </c>
      <c r="I17" s="238"/>
      <c r="J17" s="161">
        <v>50.4</v>
      </c>
      <c r="K17" s="161">
        <v>50.4</v>
      </c>
      <c r="L17" s="239"/>
      <c r="M17" s="239"/>
      <c r="N17" s="212"/>
      <c r="O17" s="212" t="s">
        <v>32</v>
      </c>
      <c r="P17" s="240">
        <v>44652</v>
      </c>
      <c r="Q17" s="240">
        <v>44864</v>
      </c>
      <c r="R17" s="162" t="s">
        <v>88</v>
      </c>
      <c r="S17" s="160" t="s">
        <v>69</v>
      </c>
      <c r="T17" s="160" t="s">
        <v>70</v>
      </c>
    </row>
    <row r="18" ht="72" customHeight="1" spans="1:20">
      <c r="A18" s="156">
        <v>10</v>
      </c>
      <c r="B18" s="160" t="s">
        <v>95</v>
      </c>
      <c r="C18" s="160" t="s">
        <v>80</v>
      </c>
      <c r="D18" s="160" t="s">
        <v>38</v>
      </c>
      <c r="E18" s="160" t="s">
        <v>66</v>
      </c>
      <c r="F18" s="161" t="s">
        <v>76</v>
      </c>
      <c r="G18" s="162" t="s">
        <v>96</v>
      </c>
      <c r="H18" s="161">
        <v>200</v>
      </c>
      <c r="I18" s="238"/>
      <c r="J18" s="161">
        <v>200</v>
      </c>
      <c r="K18" s="161">
        <v>200</v>
      </c>
      <c r="L18" s="238"/>
      <c r="M18" s="238"/>
      <c r="N18" s="238"/>
      <c r="O18" s="212" t="s">
        <v>32</v>
      </c>
      <c r="P18" s="240">
        <v>44621</v>
      </c>
      <c r="Q18" s="240">
        <v>44835</v>
      </c>
      <c r="R18" s="162" t="s">
        <v>97</v>
      </c>
      <c r="S18" s="160" t="s">
        <v>69</v>
      </c>
      <c r="T18" s="160" t="s">
        <v>70</v>
      </c>
    </row>
    <row r="19" ht="89" customHeight="1" spans="1:20">
      <c r="A19" s="156">
        <v>11</v>
      </c>
      <c r="B19" s="160" t="s">
        <v>98</v>
      </c>
      <c r="C19" s="160" t="s">
        <v>80</v>
      </c>
      <c r="D19" s="160" t="s">
        <v>38</v>
      </c>
      <c r="E19" s="160" t="s">
        <v>99</v>
      </c>
      <c r="F19" s="161" t="s">
        <v>100</v>
      </c>
      <c r="G19" s="162" t="s">
        <v>101</v>
      </c>
      <c r="H19" s="161">
        <v>50</v>
      </c>
      <c r="I19" s="238"/>
      <c r="J19" s="161">
        <v>50</v>
      </c>
      <c r="K19" s="161">
        <v>50</v>
      </c>
      <c r="L19" s="238"/>
      <c r="M19" s="238"/>
      <c r="N19" s="238"/>
      <c r="O19" s="212" t="s">
        <v>32</v>
      </c>
      <c r="P19" s="240">
        <v>44621</v>
      </c>
      <c r="Q19" s="240">
        <v>44896</v>
      </c>
      <c r="R19" s="162" t="s">
        <v>102</v>
      </c>
      <c r="S19" s="160" t="s">
        <v>69</v>
      </c>
      <c r="T19" s="160" t="s">
        <v>70</v>
      </c>
    </row>
    <row r="20" ht="65" customHeight="1" spans="1:20">
      <c r="A20" s="163">
        <v>12</v>
      </c>
      <c r="B20" s="164" t="s">
        <v>103</v>
      </c>
      <c r="C20" s="164" t="s">
        <v>80</v>
      </c>
      <c r="D20" s="164" t="s">
        <v>38</v>
      </c>
      <c r="E20" s="164" t="s">
        <v>99</v>
      </c>
      <c r="F20" s="165" t="s">
        <v>104</v>
      </c>
      <c r="G20" s="166" t="s">
        <v>105</v>
      </c>
      <c r="H20" s="165">
        <v>49</v>
      </c>
      <c r="I20" s="238"/>
      <c r="J20" s="161">
        <v>13.17</v>
      </c>
      <c r="K20" s="161">
        <v>13.17</v>
      </c>
      <c r="L20" s="238"/>
      <c r="M20" s="238"/>
      <c r="N20" s="238"/>
      <c r="O20" s="212" t="s">
        <v>32</v>
      </c>
      <c r="P20" s="241">
        <v>44621</v>
      </c>
      <c r="Q20" s="241">
        <v>44896</v>
      </c>
      <c r="R20" s="166" t="s">
        <v>106</v>
      </c>
      <c r="S20" s="164" t="s">
        <v>69</v>
      </c>
      <c r="T20" s="164" t="s">
        <v>70</v>
      </c>
    </row>
    <row r="21" ht="67" customHeight="1" spans="1:20">
      <c r="A21" s="167"/>
      <c r="B21" s="168"/>
      <c r="C21" s="168"/>
      <c r="D21" s="168"/>
      <c r="E21" s="168"/>
      <c r="F21" s="169"/>
      <c r="G21" s="170"/>
      <c r="H21" s="169"/>
      <c r="I21" s="238"/>
      <c r="J21" s="161">
        <v>35.83</v>
      </c>
      <c r="K21" s="161">
        <v>35.83</v>
      </c>
      <c r="L21" s="238"/>
      <c r="M21" s="238"/>
      <c r="N21" s="238"/>
      <c r="O21" s="242" t="s">
        <v>107</v>
      </c>
      <c r="P21" s="243"/>
      <c r="Q21" s="243"/>
      <c r="R21" s="170"/>
      <c r="S21" s="168"/>
      <c r="T21" s="168"/>
    </row>
    <row r="22" ht="100" customHeight="1" spans="1:20">
      <c r="A22" s="156">
        <v>13</v>
      </c>
      <c r="B22" s="160" t="s">
        <v>108</v>
      </c>
      <c r="C22" s="160" t="s">
        <v>80</v>
      </c>
      <c r="D22" s="160" t="s">
        <v>38</v>
      </c>
      <c r="E22" s="160" t="s">
        <v>99</v>
      </c>
      <c r="F22" s="161" t="s">
        <v>109</v>
      </c>
      <c r="G22" s="162" t="s">
        <v>110</v>
      </c>
      <c r="H22" s="161">
        <v>39</v>
      </c>
      <c r="I22" s="238"/>
      <c r="J22" s="161">
        <v>39</v>
      </c>
      <c r="K22" s="161">
        <v>39</v>
      </c>
      <c r="L22" s="238"/>
      <c r="M22" s="238"/>
      <c r="N22" s="238"/>
      <c r="O22" s="242" t="s">
        <v>107</v>
      </c>
      <c r="P22" s="240">
        <v>44621</v>
      </c>
      <c r="Q22" s="240">
        <v>44896</v>
      </c>
      <c r="R22" s="162" t="s">
        <v>111</v>
      </c>
      <c r="S22" s="160" t="s">
        <v>69</v>
      </c>
      <c r="T22" s="160" t="s">
        <v>70</v>
      </c>
    </row>
    <row r="23" ht="95" customHeight="1" spans="1:20">
      <c r="A23" s="156">
        <v>14</v>
      </c>
      <c r="B23" s="160" t="s">
        <v>112</v>
      </c>
      <c r="C23" s="160" t="s">
        <v>80</v>
      </c>
      <c r="D23" s="160" t="s">
        <v>38</v>
      </c>
      <c r="E23" s="160" t="s">
        <v>99</v>
      </c>
      <c r="F23" s="161" t="s">
        <v>113</v>
      </c>
      <c r="G23" s="162" t="s">
        <v>114</v>
      </c>
      <c r="H23" s="161">
        <v>31</v>
      </c>
      <c r="I23" s="238"/>
      <c r="J23" s="161">
        <v>31</v>
      </c>
      <c r="K23" s="161">
        <v>31</v>
      </c>
      <c r="L23" s="238"/>
      <c r="M23" s="238"/>
      <c r="N23" s="238"/>
      <c r="O23" s="242" t="s">
        <v>107</v>
      </c>
      <c r="P23" s="240">
        <v>44621</v>
      </c>
      <c r="Q23" s="240">
        <v>44896</v>
      </c>
      <c r="R23" s="162" t="s">
        <v>115</v>
      </c>
      <c r="S23" s="160" t="s">
        <v>69</v>
      </c>
      <c r="T23" s="160" t="s">
        <v>70</v>
      </c>
    </row>
    <row r="24" ht="123" customHeight="1" spans="1:20">
      <c r="A24" s="156">
        <v>15</v>
      </c>
      <c r="B24" s="160" t="s">
        <v>116</v>
      </c>
      <c r="C24" s="160" t="s">
        <v>80</v>
      </c>
      <c r="D24" s="160" t="s">
        <v>38</v>
      </c>
      <c r="E24" s="160" t="s">
        <v>99</v>
      </c>
      <c r="F24" s="161" t="s">
        <v>117</v>
      </c>
      <c r="G24" s="162" t="s">
        <v>118</v>
      </c>
      <c r="H24" s="161">
        <v>258</v>
      </c>
      <c r="I24" s="238"/>
      <c r="J24" s="161">
        <v>258</v>
      </c>
      <c r="K24" s="161">
        <v>258</v>
      </c>
      <c r="L24" s="238"/>
      <c r="M24" s="238"/>
      <c r="N24" s="238"/>
      <c r="O24" s="242" t="s">
        <v>107</v>
      </c>
      <c r="P24" s="240">
        <v>44621</v>
      </c>
      <c r="Q24" s="240">
        <v>44896</v>
      </c>
      <c r="R24" s="162" t="s">
        <v>119</v>
      </c>
      <c r="S24" s="160" t="s">
        <v>69</v>
      </c>
      <c r="T24" s="160" t="s">
        <v>70</v>
      </c>
    </row>
    <row r="25" ht="71" customHeight="1" spans="1:20">
      <c r="A25" s="163">
        <v>16</v>
      </c>
      <c r="B25" s="164" t="s">
        <v>120</v>
      </c>
      <c r="C25" s="164" t="s">
        <v>80</v>
      </c>
      <c r="D25" s="164" t="s">
        <v>38</v>
      </c>
      <c r="E25" s="164" t="s">
        <v>121</v>
      </c>
      <c r="F25" s="165" t="s">
        <v>122</v>
      </c>
      <c r="G25" s="166" t="s">
        <v>123</v>
      </c>
      <c r="H25" s="171">
        <v>320</v>
      </c>
      <c r="I25" s="244"/>
      <c r="J25" s="171">
        <v>320</v>
      </c>
      <c r="K25" s="171">
        <v>320</v>
      </c>
      <c r="L25" s="238"/>
      <c r="M25" s="238"/>
      <c r="N25" s="238"/>
      <c r="O25" s="242" t="s">
        <v>107</v>
      </c>
      <c r="P25" s="245">
        <v>2022.03</v>
      </c>
      <c r="Q25" s="245">
        <v>2022.12</v>
      </c>
      <c r="R25" s="258" t="s">
        <v>124</v>
      </c>
      <c r="S25" s="245" t="s">
        <v>69</v>
      </c>
      <c r="T25" s="245" t="s">
        <v>70</v>
      </c>
    </row>
    <row r="26" ht="73" customHeight="1" spans="1:20">
      <c r="A26" s="167"/>
      <c r="B26" s="168"/>
      <c r="C26" s="168"/>
      <c r="D26" s="168"/>
      <c r="E26" s="168"/>
      <c r="F26" s="169"/>
      <c r="G26" s="170"/>
      <c r="H26" s="161">
        <v>376.7119</v>
      </c>
      <c r="I26" s="238"/>
      <c r="J26" s="161">
        <v>376.7119</v>
      </c>
      <c r="K26" s="161">
        <v>376.7119</v>
      </c>
      <c r="L26" s="238"/>
      <c r="M26" s="238"/>
      <c r="N26" s="238"/>
      <c r="O26" s="212" t="s">
        <v>32</v>
      </c>
      <c r="P26" s="188"/>
      <c r="Q26" s="188"/>
      <c r="R26" s="189"/>
      <c r="S26" s="188"/>
      <c r="T26" s="188"/>
    </row>
    <row r="27" ht="126" customHeight="1" spans="1:20">
      <c r="A27" s="156">
        <v>17</v>
      </c>
      <c r="B27" s="160" t="s">
        <v>125</v>
      </c>
      <c r="C27" s="160" t="s">
        <v>80</v>
      </c>
      <c r="D27" s="160" t="s">
        <v>38</v>
      </c>
      <c r="E27" s="160" t="s">
        <v>81</v>
      </c>
      <c r="F27" s="161" t="s">
        <v>126</v>
      </c>
      <c r="G27" s="162" t="s">
        <v>127</v>
      </c>
      <c r="H27" s="161">
        <v>200</v>
      </c>
      <c r="I27" s="238"/>
      <c r="J27" s="161">
        <v>200</v>
      </c>
      <c r="K27" s="161">
        <v>200</v>
      </c>
      <c r="L27" s="238"/>
      <c r="M27" s="238"/>
      <c r="N27" s="238"/>
      <c r="O27" s="242" t="s">
        <v>107</v>
      </c>
      <c r="P27" s="212">
        <v>2022.5</v>
      </c>
      <c r="Q27" s="212" t="s">
        <v>128</v>
      </c>
      <c r="R27" s="213" t="s">
        <v>129</v>
      </c>
      <c r="S27" s="212" t="s">
        <v>69</v>
      </c>
      <c r="T27" s="212" t="s">
        <v>70</v>
      </c>
    </row>
    <row r="28" ht="72" customHeight="1" spans="1:20">
      <c r="A28" s="156">
        <v>18</v>
      </c>
      <c r="B28" s="160" t="s">
        <v>130</v>
      </c>
      <c r="C28" s="160" t="s">
        <v>131</v>
      </c>
      <c r="D28" s="160" t="s">
        <v>132</v>
      </c>
      <c r="E28" s="160" t="s">
        <v>81</v>
      </c>
      <c r="F28" s="161" t="s">
        <v>133</v>
      </c>
      <c r="G28" s="162" t="s">
        <v>134</v>
      </c>
      <c r="H28" s="161">
        <v>97.97</v>
      </c>
      <c r="I28" s="238"/>
      <c r="J28" s="171">
        <v>97.97</v>
      </c>
      <c r="K28" s="171">
        <v>97.97</v>
      </c>
      <c r="L28" s="238"/>
      <c r="M28" s="238"/>
      <c r="N28" s="160"/>
      <c r="O28" s="242" t="s">
        <v>107</v>
      </c>
      <c r="P28" s="240">
        <v>44621</v>
      </c>
      <c r="Q28" s="240">
        <v>44896</v>
      </c>
      <c r="R28" s="162" t="s">
        <v>135</v>
      </c>
      <c r="S28" s="160" t="s">
        <v>69</v>
      </c>
      <c r="T28" s="160" t="s">
        <v>70</v>
      </c>
    </row>
    <row r="29" ht="25" customHeight="1" spans="1:20">
      <c r="A29" s="172"/>
      <c r="B29" s="173" t="s">
        <v>410</v>
      </c>
      <c r="C29" s="173"/>
      <c r="D29" s="173"/>
      <c r="E29" s="173"/>
      <c r="F29" s="173"/>
      <c r="G29" s="174"/>
      <c r="H29" s="175">
        <f>H30+H82+H103</f>
        <v>127114.7877</v>
      </c>
      <c r="I29" s="175">
        <f t="shared" ref="I29:N29" si="2">I30+I82+I103</f>
        <v>0</v>
      </c>
      <c r="J29" s="175">
        <f t="shared" si="2"/>
        <v>20678.3681</v>
      </c>
      <c r="K29" s="175">
        <f t="shared" si="2"/>
        <v>19950.9681</v>
      </c>
      <c r="L29" s="175">
        <f t="shared" si="2"/>
        <v>727.4</v>
      </c>
      <c r="M29" s="175">
        <f t="shared" si="2"/>
        <v>0</v>
      </c>
      <c r="N29" s="175">
        <f t="shared" si="2"/>
        <v>0</v>
      </c>
      <c r="O29" s="175"/>
      <c r="P29" s="246"/>
      <c r="Q29" s="259"/>
      <c r="R29" s="260"/>
      <c r="S29" s="175"/>
      <c r="T29" s="175"/>
    </row>
    <row r="30" ht="25" customHeight="1" spans="1:20">
      <c r="A30" s="176"/>
      <c r="B30" s="177" t="s">
        <v>411</v>
      </c>
      <c r="C30" s="178"/>
      <c r="D30" s="178"/>
      <c r="E30" s="178"/>
      <c r="F30" s="178"/>
      <c r="G30" s="179"/>
      <c r="H30" s="180">
        <f t="shared" ref="H30:N30" si="3">H31+H56+H62+H67</f>
        <v>121929.0377</v>
      </c>
      <c r="I30" s="180">
        <f t="shared" si="3"/>
        <v>0</v>
      </c>
      <c r="J30" s="180">
        <f t="shared" si="3"/>
        <v>15492.6181</v>
      </c>
      <c r="K30" s="180">
        <f t="shared" si="3"/>
        <v>15492.6181</v>
      </c>
      <c r="L30" s="180">
        <f t="shared" si="3"/>
        <v>0</v>
      </c>
      <c r="M30" s="180">
        <f t="shared" si="3"/>
        <v>0</v>
      </c>
      <c r="N30" s="180">
        <f t="shared" si="3"/>
        <v>0</v>
      </c>
      <c r="O30" s="180"/>
      <c r="P30" s="247"/>
      <c r="Q30" s="261"/>
      <c r="R30" s="262"/>
      <c r="S30" s="180"/>
      <c r="T30" s="180"/>
    </row>
    <row r="31" ht="25" customHeight="1" spans="1:20">
      <c r="A31" s="181"/>
      <c r="B31" s="182" t="s">
        <v>412</v>
      </c>
      <c r="C31" s="183"/>
      <c r="D31" s="183"/>
      <c r="E31" s="183"/>
      <c r="F31" s="183"/>
      <c r="G31" s="184"/>
      <c r="H31" s="185">
        <f>SUM(H32:H55)</f>
        <v>8721.8781</v>
      </c>
      <c r="I31" s="185">
        <f t="shared" ref="I31:N31" si="4">SUM(I32:I55)</f>
        <v>0</v>
      </c>
      <c r="J31" s="185">
        <f t="shared" si="4"/>
        <v>8721.8781</v>
      </c>
      <c r="K31" s="185">
        <f t="shared" si="4"/>
        <v>8721.8781</v>
      </c>
      <c r="L31" s="185">
        <f t="shared" si="4"/>
        <v>0</v>
      </c>
      <c r="M31" s="185">
        <f t="shared" si="4"/>
        <v>0</v>
      </c>
      <c r="N31" s="185">
        <f t="shared" si="4"/>
        <v>0</v>
      </c>
      <c r="O31" s="185"/>
      <c r="P31" s="248"/>
      <c r="Q31" s="263"/>
      <c r="R31" s="264"/>
      <c r="S31" s="185"/>
      <c r="T31" s="185"/>
    </row>
    <row r="32" ht="103" customHeight="1" spans="1:20">
      <c r="A32" s="186">
        <v>19</v>
      </c>
      <c r="B32" s="187" t="s">
        <v>26</v>
      </c>
      <c r="C32" s="167" t="s">
        <v>27</v>
      </c>
      <c r="D32" s="167" t="s">
        <v>28</v>
      </c>
      <c r="E32" s="167" t="s">
        <v>29</v>
      </c>
      <c r="F32" s="188" t="s">
        <v>30</v>
      </c>
      <c r="G32" s="189" t="s">
        <v>31</v>
      </c>
      <c r="H32" s="190">
        <v>1000</v>
      </c>
      <c r="I32" s="190"/>
      <c r="J32" s="190">
        <v>1000</v>
      </c>
      <c r="K32" s="188">
        <v>1000</v>
      </c>
      <c r="L32" s="186"/>
      <c r="M32" s="186"/>
      <c r="N32" s="188"/>
      <c r="O32" s="188" t="s">
        <v>32</v>
      </c>
      <c r="P32" s="190">
        <v>2021.3</v>
      </c>
      <c r="Q32" s="265">
        <v>2022.12</v>
      </c>
      <c r="R32" s="266" t="s">
        <v>33</v>
      </c>
      <c r="S32" s="167" t="s">
        <v>29</v>
      </c>
      <c r="T32" s="267" t="s">
        <v>34</v>
      </c>
    </row>
    <row r="33" ht="119" customHeight="1" spans="1:20">
      <c r="A33" s="191">
        <v>20</v>
      </c>
      <c r="B33" s="192" t="s">
        <v>141</v>
      </c>
      <c r="C33" s="192" t="s">
        <v>27</v>
      </c>
      <c r="D33" s="192" t="s">
        <v>142</v>
      </c>
      <c r="E33" s="192" t="s">
        <v>143</v>
      </c>
      <c r="F33" s="193" t="s">
        <v>413</v>
      </c>
      <c r="G33" s="194" t="s">
        <v>414</v>
      </c>
      <c r="H33" s="195">
        <v>24</v>
      </c>
      <c r="I33" s="192"/>
      <c r="J33" s="192">
        <v>24</v>
      </c>
      <c r="K33" s="192">
        <v>24</v>
      </c>
      <c r="L33" s="192"/>
      <c r="M33" s="192"/>
      <c r="N33" s="192"/>
      <c r="O33" s="192" t="s">
        <v>32</v>
      </c>
      <c r="P33" s="192">
        <v>2021.4</v>
      </c>
      <c r="Q33" s="192" t="s">
        <v>146</v>
      </c>
      <c r="R33" s="194" t="s">
        <v>415</v>
      </c>
      <c r="S33" s="192" t="s">
        <v>143</v>
      </c>
      <c r="T33" s="192" t="s">
        <v>148</v>
      </c>
    </row>
    <row r="34" ht="126" customHeight="1" spans="1:20">
      <c r="A34" s="191">
        <v>21</v>
      </c>
      <c r="B34" s="192" t="s">
        <v>154</v>
      </c>
      <c r="C34" s="192" t="s">
        <v>27</v>
      </c>
      <c r="D34" s="192" t="s">
        <v>142</v>
      </c>
      <c r="E34" s="193" t="s">
        <v>143</v>
      </c>
      <c r="F34" s="193" t="s">
        <v>155</v>
      </c>
      <c r="G34" s="194" t="s">
        <v>416</v>
      </c>
      <c r="H34" s="195">
        <v>30</v>
      </c>
      <c r="I34" s="192"/>
      <c r="J34" s="192">
        <v>30</v>
      </c>
      <c r="K34" s="192">
        <v>30</v>
      </c>
      <c r="L34" s="192"/>
      <c r="M34" s="192"/>
      <c r="N34" s="192"/>
      <c r="O34" s="192" t="s">
        <v>32</v>
      </c>
      <c r="P34" s="192">
        <v>2021.8</v>
      </c>
      <c r="Q34" s="192" t="s">
        <v>146</v>
      </c>
      <c r="R34" s="194" t="s">
        <v>417</v>
      </c>
      <c r="S34" s="192" t="s">
        <v>143</v>
      </c>
      <c r="T34" s="192" t="s">
        <v>148</v>
      </c>
    </row>
    <row r="35" ht="140" customHeight="1" spans="1:20">
      <c r="A35" s="186">
        <v>22</v>
      </c>
      <c r="B35" s="192" t="s">
        <v>156</v>
      </c>
      <c r="C35" s="192" t="s">
        <v>27</v>
      </c>
      <c r="D35" s="192" t="s">
        <v>142</v>
      </c>
      <c r="E35" s="192" t="s">
        <v>143</v>
      </c>
      <c r="F35" s="192" t="s">
        <v>157</v>
      </c>
      <c r="G35" s="194" t="s">
        <v>158</v>
      </c>
      <c r="H35" s="195">
        <v>1179.1915</v>
      </c>
      <c r="I35" s="192"/>
      <c r="J35" s="192">
        <v>1179.1915</v>
      </c>
      <c r="K35" s="192">
        <v>1179.1915</v>
      </c>
      <c r="L35" s="192"/>
      <c r="M35" s="192"/>
      <c r="N35" s="192"/>
      <c r="O35" s="192" t="s">
        <v>32</v>
      </c>
      <c r="P35" s="192">
        <v>2021.8</v>
      </c>
      <c r="Q35" s="192" t="s">
        <v>146</v>
      </c>
      <c r="R35" s="194" t="s">
        <v>418</v>
      </c>
      <c r="S35" s="192" t="s">
        <v>143</v>
      </c>
      <c r="T35" s="192" t="s">
        <v>148</v>
      </c>
    </row>
    <row r="36" ht="221" customHeight="1" spans="1:20">
      <c r="A36" s="196">
        <v>23</v>
      </c>
      <c r="B36" s="197" t="s">
        <v>159</v>
      </c>
      <c r="C36" s="197" t="s">
        <v>27</v>
      </c>
      <c r="D36" s="197" t="s">
        <v>142</v>
      </c>
      <c r="E36" s="197" t="s">
        <v>143</v>
      </c>
      <c r="F36" s="198" t="s">
        <v>160</v>
      </c>
      <c r="G36" s="199" t="s">
        <v>161</v>
      </c>
      <c r="H36" s="195">
        <v>300</v>
      </c>
      <c r="I36" s="192"/>
      <c r="J36" s="192">
        <v>300</v>
      </c>
      <c r="K36" s="192">
        <v>300</v>
      </c>
      <c r="L36" s="192"/>
      <c r="M36" s="192"/>
      <c r="N36" s="192"/>
      <c r="O36" s="192" t="s">
        <v>32</v>
      </c>
      <c r="P36" s="192">
        <v>2021.3</v>
      </c>
      <c r="Q36" s="192" t="s">
        <v>146</v>
      </c>
      <c r="R36" s="194" t="s">
        <v>162</v>
      </c>
      <c r="S36" s="192" t="s">
        <v>143</v>
      </c>
      <c r="T36" s="192" t="s">
        <v>148</v>
      </c>
    </row>
    <row r="37" ht="293" customHeight="1" spans="1:20">
      <c r="A37" s="186">
        <v>24</v>
      </c>
      <c r="B37" s="192" t="s">
        <v>163</v>
      </c>
      <c r="C37" s="192" t="s">
        <v>27</v>
      </c>
      <c r="D37" s="192" t="s">
        <v>142</v>
      </c>
      <c r="E37" s="192" t="s">
        <v>143</v>
      </c>
      <c r="F37" s="192" t="s">
        <v>164</v>
      </c>
      <c r="G37" s="194" t="s">
        <v>165</v>
      </c>
      <c r="H37" s="195">
        <v>67</v>
      </c>
      <c r="I37" s="192"/>
      <c r="J37" s="192">
        <v>67</v>
      </c>
      <c r="K37" s="192">
        <v>67</v>
      </c>
      <c r="L37" s="192"/>
      <c r="M37" s="192"/>
      <c r="N37" s="192"/>
      <c r="O37" s="192" t="s">
        <v>32</v>
      </c>
      <c r="P37" s="192">
        <v>2021.7</v>
      </c>
      <c r="Q37" s="192" t="s">
        <v>166</v>
      </c>
      <c r="R37" s="194" t="s">
        <v>167</v>
      </c>
      <c r="S37" s="192" t="s">
        <v>143</v>
      </c>
      <c r="T37" s="192" t="s">
        <v>148</v>
      </c>
    </row>
    <row r="38" ht="122" customHeight="1" spans="1:20">
      <c r="A38" s="191">
        <v>25</v>
      </c>
      <c r="B38" s="192" t="s">
        <v>168</v>
      </c>
      <c r="C38" s="192" t="s">
        <v>27</v>
      </c>
      <c r="D38" s="192" t="s">
        <v>142</v>
      </c>
      <c r="E38" s="192" t="s">
        <v>143</v>
      </c>
      <c r="F38" s="192" t="s">
        <v>169</v>
      </c>
      <c r="G38" s="194" t="s">
        <v>170</v>
      </c>
      <c r="H38" s="195">
        <v>200</v>
      </c>
      <c r="I38" s="192"/>
      <c r="J38" s="192">
        <v>200</v>
      </c>
      <c r="K38" s="192">
        <v>200</v>
      </c>
      <c r="L38" s="192"/>
      <c r="M38" s="192"/>
      <c r="N38" s="192"/>
      <c r="O38" s="192" t="s">
        <v>32</v>
      </c>
      <c r="P38" s="192">
        <v>2021.7</v>
      </c>
      <c r="Q38" s="192" t="s">
        <v>166</v>
      </c>
      <c r="R38" s="194" t="s">
        <v>171</v>
      </c>
      <c r="S38" s="192" t="s">
        <v>143</v>
      </c>
      <c r="T38" s="192" t="s">
        <v>148</v>
      </c>
    </row>
    <row r="39" ht="114" customHeight="1" spans="1:20">
      <c r="A39" s="191">
        <v>26</v>
      </c>
      <c r="B39" s="193" t="s">
        <v>419</v>
      </c>
      <c r="C39" s="192" t="s">
        <v>27</v>
      </c>
      <c r="D39" s="192" t="s">
        <v>142</v>
      </c>
      <c r="E39" s="192" t="s">
        <v>143</v>
      </c>
      <c r="F39" s="193" t="s">
        <v>172</v>
      </c>
      <c r="G39" s="194" t="s">
        <v>420</v>
      </c>
      <c r="H39" s="195">
        <v>12</v>
      </c>
      <c r="I39" s="192"/>
      <c r="J39" s="192">
        <v>12</v>
      </c>
      <c r="K39" s="192">
        <v>12</v>
      </c>
      <c r="L39" s="192"/>
      <c r="M39" s="192"/>
      <c r="N39" s="192"/>
      <c r="O39" s="192" t="s">
        <v>32</v>
      </c>
      <c r="P39" s="192">
        <v>2021.1</v>
      </c>
      <c r="Q39" s="192" t="s">
        <v>146</v>
      </c>
      <c r="R39" s="194" t="s">
        <v>421</v>
      </c>
      <c r="S39" s="192" t="s">
        <v>143</v>
      </c>
      <c r="T39" s="192" t="s">
        <v>148</v>
      </c>
    </row>
    <row r="40" ht="111" customHeight="1" spans="1:20">
      <c r="A40" s="186">
        <v>27</v>
      </c>
      <c r="B40" s="192" t="s">
        <v>174</v>
      </c>
      <c r="C40" s="192" t="s">
        <v>27</v>
      </c>
      <c r="D40" s="192" t="s">
        <v>142</v>
      </c>
      <c r="E40" s="192" t="s">
        <v>143</v>
      </c>
      <c r="F40" s="192" t="s">
        <v>175</v>
      </c>
      <c r="G40" s="200" t="s">
        <v>176</v>
      </c>
      <c r="H40" s="195">
        <v>1300.5466</v>
      </c>
      <c r="I40" s="192"/>
      <c r="J40" s="192">
        <v>1300.5466</v>
      </c>
      <c r="K40" s="192">
        <v>1300.5466</v>
      </c>
      <c r="L40" s="192"/>
      <c r="M40" s="192"/>
      <c r="N40" s="192"/>
      <c r="O40" s="192" t="s">
        <v>32</v>
      </c>
      <c r="P40" s="192">
        <v>2021.3</v>
      </c>
      <c r="Q40" s="192" t="s">
        <v>146</v>
      </c>
      <c r="R40" s="200" t="s">
        <v>177</v>
      </c>
      <c r="S40" s="192" t="s">
        <v>143</v>
      </c>
      <c r="T40" s="192" t="s">
        <v>148</v>
      </c>
    </row>
    <row r="41" ht="170" customHeight="1" spans="1:20">
      <c r="A41" s="191">
        <v>28</v>
      </c>
      <c r="B41" s="192" t="s">
        <v>178</v>
      </c>
      <c r="C41" s="193" t="s">
        <v>422</v>
      </c>
      <c r="D41" s="197" t="s">
        <v>142</v>
      </c>
      <c r="E41" s="192" t="s">
        <v>143</v>
      </c>
      <c r="F41" s="193" t="s">
        <v>423</v>
      </c>
      <c r="G41" s="194" t="s">
        <v>424</v>
      </c>
      <c r="H41" s="195">
        <v>82.84</v>
      </c>
      <c r="I41" s="192"/>
      <c r="J41" s="192">
        <v>82.84</v>
      </c>
      <c r="K41" s="192">
        <v>82.84</v>
      </c>
      <c r="L41" s="192"/>
      <c r="M41" s="192"/>
      <c r="N41" s="192"/>
      <c r="O41" s="192" t="s">
        <v>32</v>
      </c>
      <c r="P41" s="192">
        <v>2021.3</v>
      </c>
      <c r="Q41" s="192" t="s">
        <v>146</v>
      </c>
      <c r="R41" s="194" t="s">
        <v>425</v>
      </c>
      <c r="S41" s="192" t="s">
        <v>143</v>
      </c>
      <c r="T41" s="192" t="s">
        <v>148</v>
      </c>
    </row>
    <row r="42" ht="176" customHeight="1" spans="1:20">
      <c r="A42" s="186">
        <v>29</v>
      </c>
      <c r="B42" s="192" t="s">
        <v>181</v>
      </c>
      <c r="C42" s="192" t="s">
        <v>27</v>
      </c>
      <c r="D42" s="192" t="s">
        <v>142</v>
      </c>
      <c r="E42" s="193" t="s">
        <v>143</v>
      </c>
      <c r="F42" s="193" t="s">
        <v>426</v>
      </c>
      <c r="G42" s="194" t="s">
        <v>427</v>
      </c>
      <c r="H42" s="195">
        <v>30</v>
      </c>
      <c r="I42" s="192"/>
      <c r="J42" s="192">
        <v>30</v>
      </c>
      <c r="K42" s="192">
        <v>30</v>
      </c>
      <c r="L42" s="192"/>
      <c r="M42" s="192"/>
      <c r="N42" s="192"/>
      <c r="O42" s="192" t="s">
        <v>32</v>
      </c>
      <c r="P42" s="192">
        <v>2021.3</v>
      </c>
      <c r="Q42" s="192" t="s">
        <v>146</v>
      </c>
      <c r="R42" s="194" t="s">
        <v>428</v>
      </c>
      <c r="S42" s="192" t="s">
        <v>143</v>
      </c>
      <c r="T42" s="192" t="s">
        <v>148</v>
      </c>
    </row>
    <row r="43" ht="74" customHeight="1" spans="1:20">
      <c r="A43" s="191">
        <v>30</v>
      </c>
      <c r="B43" s="195" t="s">
        <v>186</v>
      </c>
      <c r="C43" s="195" t="s">
        <v>44</v>
      </c>
      <c r="D43" s="195" t="s">
        <v>142</v>
      </c>
      <c r="E43" s="193" t="s">
        <v>143</v>
      </c>
      <c r="F43" s="193" t="s">
        <v>429</v>
      </c>
      <c r="G43" s="194" t="s">
        <v>430</v>
      </c>
      <c r="H43" s="195">
        <v>136</v>
      </c>
      <c r="I43" s="195"/>
      <c r="J43" s="195">
        <v>136</v>
      </c>
      <c r="K43" s="195">
        <v>136</v>
      </c>
      <c r="L43" s="192"/>
      <c r="M43" s="192"/>
      <c r="N43" s="192"/>
      <c r="O43" s="192" t="s">
        <v>32</v>
      </c>
      <c r="P43" s="192">
        <v>2022.3</v>
      </c>
      <c r="Q43" s="192">
        <v>2022.12</v>
      </c>
      <c r="R43" s="194" t="s">
        <v>431</v>
      </c>
      <c r="S43" s="192" t="s">
        <v>143</v>
      </c>
      <c r="T43" s="192" t="s">
        <v>148</v>
      </c>
    </row>
    <row r="44" ht="67" customHeight="1" spans="1:20">
      <c r="A44" s="191">
        <v>31</v>
      </c>
      <c r="B44" s="195" t="s">
        <v>432</v>
      </c>
      <c r="C44" s="195" t="s">
        <v>27</v>
      </c>
      <c r="D44" s="195" t="s">
        <v>142</v>
      </c>
      <c r="E44" s="193" t="s">
        <v>143</v>
      </c>
      <c r="F44" s="193" t="s">
        <v>189</v>
      </c>
      <c r="G44" s="201" t="s">
        <v>433</v>
      </c>
      <c r="H44" s="195">
        <v>1375</v>
      </c>
      <c r="I44" s="195"/>
      <c r="J44" s="195">
        <v>1375</v>
      </c>
      <c r="K44" s="195">
        <v>1375</v>
      </c>
      <c r="L44" s="192"/>
      <c r="M44" s="192"/>
      <c r="N44" s="192"/>
      <c r="O44" s="192" t="s">
        <v>32</v>
      </c>
      <c r="P44" s="192">
        <v>2022.3</v>
      </c>
      <c r="Q44" s="192">
        <v>2022.12</v>
      </c>
      <c r="R44" s="194" t="s">
        <v>434</v>
      </c>
      <c r="S44" s="192" t="s">
        <v>143</v>
      </c>
      <c r="T44" s="192" t="s">
        <v>148</v>
      </c>
    </row>
    <row r="45" ht="73" customHeight="1" spans="1:20">
      <c r="A45" s="202">
        <v>32</v>
      </c>
      <c r="B45" s="203" t="s">
        <v>191</v>
      </c>
      <c r="C45" s="203" t="s">
        <v>44</v>
      </c>
      <c r="D45" s="203" t="s">
        <v>142</v>
      </c>
      <c r="E45" s="203" t="s">
        <v>143</v>
      </c>
      <c r="F45" s="204" t="s">
        <v>189</v>
      </c>
      <c r="G45" s="205" t="s">
        <v>192</v>
      </c>
      <c r="H45" s="203">
        <v>374.4</v>
      </c>
      <c r="I45" s="195"/>
      <c r="J45" s="195">
        <v>337.3</v>
      </c>
      <c r="K45" s="195">
        <v>337.3</v>
      </c>
      <c r="L45" s="192"/>
      <c r="M45" s="192"/>
      <c r="N45" s="192"/>
      <c r="O45" s="192" t="s">
        <v>32</v>
      </c>
      <c r="P45" s="249">
        <v>2022.3</v>
      </c>
      <c r="Q45" s="249">
        <v>2022.12</v>
      </c>
      <c r="R45" s="205" t="s">
        <v>435</v>
      </c>
      <c r="S45" s="192" t="s">
        <v>143</v>
      </c>
      <c r="T45" s="192" t="s">
        <v>148</v>
      </c>
    </row>
    <row r="46" ht="72" customHeight="1" spans="1:20">
      <c r="A46" s="186"/>
      <c r="B46" s="206"/>
      <c r="C46" s="206"/>
      <c r="D46" s="206"/>
      <c r="E46" s="206"/>
      <c r="F46" s="207"/>
      <c r="G46" s="208"/>
      <c r="H46" s="206"/>
      <c r="I46" s="195"/>
      <c r="J46" s="195">
        <v>37.1</v>
      </c>
      <c r="K46" s="195">
        <v>37.1</v>
      </c>
      <c r="L46" s="192"/>
      <c r="M46" s="192"/>
      <c r="N46" s="192"/>
      <c r="O46" s="192" t="s">
        <v>193</v>
      </c>
      <c r="P46" s="250"/>
      <c r="Q46" s="250"/>
      <c r="R46" s="208"/>
      <c r="S46" s="192" t="s">
        <v>143</v>
      </c>
      <c r="T46" s="192" t="s">
        <v>148</v>
      </c>
    </row>
    <row r="47" ht="67.5" spans="1:20">
      <c r="A47" s="191">
        <v>33</v>
      </c>
      <c r="B47" s="195" t="s">
        <v>194</v>
      </c>
      <c r="C47" s="195" t="s">
        <v>44</v>
      </c>
      <c r="D47" s="195" t="s">
        <v>142</v>
      </c>
      <c r="E47" s="193" t="s">
        <v>143</v>
      </c>
      <c r="F47" s="193" t="s">
        <v>189</v>
      </c>
      <c r="G47" s="194" t="s">
        <v>195</v>
      </c>
      <c r="H47" s="195">
        <v>277.2311</v>
      </c>
      <c r="I47" s="195"/>
      <c r="J47" s="195">
        <v>277.2311</v>
      </c>
      <c r="K47" s="195">
        <v>277.2311</v>
      </c>
      <c r="L47" s="192"/>
      <c r="M47" s="192"/>
      <c r="N47" s="192"/>
      <c r="O47" s="192" t="s">
        <v>193</v>
      </c>
      <c r="P47" s="192">
        <v>2022.3</v>
      </c>
      <c r="Q47" s="192">
        <v>2022.12</v>
      </c>
      <c r="R47" s="194" t="s">
        <v>436</v>
      </c>
      <c r="S47" s="192" t="s">
        <v>143</v>
      </c>
      <c r="T47" s="192" t="s">
        <v>148</v>
      </c>
    </row>
    <row r="48" ht="82" customHeight="1" spans="1:20">
      <c r="A48" s="191">
        <v>34</v>
      </c>
      <c r="B48" s="195" t="s">
        <v>196</v>
      </c>
      <c r="C48" s="195" t="s">
        <v>44</v>
      </c>
      <c r="D48" s="195" t="s">
        <v>142</v>
      </c>
      <c r="E48" s="193" t="s">
        <v>143</v>
      </c>
      <c r="F48" s="193" t="s">
        <v>437</v>
      </c>
      <c r="G48" s="194" t="s">
        <v>198</v>
      </c>
      <c r="H48" s="195">
        <v>74.395</v>
      </c>
      <c r="I48" s="195"/>
      <c r="J48" s="195">
        <v>74.395</v>
      </c>
      <c r="K48" s="195">
        <v>74.395</v>
      </c>
      <c r="L48" s="192"/>
      <c r="M48" s="192"/>
      <c r="N48" s="192"/>
      <c r="O48" s="192" t="s">
        <v>193</v>
      </c>
      <c r="P48" s="192">
        <v>2022.3</v>
      </c>
      <c r="Q48" s="192">
        <v>2022.12</v>
      </c>
      <c r="R48" s="194" t="s">
        <v>438</v>
      </c>
      <c r="S48" s="192" t="s">
        <v>143</v>
      </c>
      <c r="T48" s="192" t="s">
        <v>148</v>
      </c>
    </row>
    <row r="49" ht="70" customHeight="1" spans="1:20">
      <c r="A49" s="191">
        <v>35</v>
      </c>
      <c r="B49" s="195" t="s">
        <v>199</v>
      </c>
      <c r="C49" s="195" t="s">
        <v>37</v>
      </c>
      <c r="D49" s="195" t="s">
        <v>142</v>
      </c>
      <c r="E49" s="193" t="s">
        <v>143</v>
      </c>
      <c r="F49" s="193" t="s">
        <v>439</v>
      </c>
      <c r="G49" s="194" t="s">
        <v>440</v>
      </c>
      <c r="H49" s="195">
        <v>1261.2739</v>
      </c>
      <c r="I49" s="195"/>
      <c r="J49" s="195">
        <f>SUM(K49:N49)</f>
        <v>1261.2739</v>
      </c>
      <c r="K49" s="195">
        <v>1261.2739</v>
      </c>
      <c r="L49" s="192"/>
      <c r="M49" s="192"/>
      <c r="N49" s="192"/>
      <c r="O49" s="192" t="s">
        <v>193</v>
      </c>
      <c r="P49" s="192">
        <v>2022.3</v>
      </c>
      <c r="Q49" s="192">
        <v>2022.12</v>
      </c>
      <c r="R49" s="194" t="s">
        <v>441</v>
      </c>
      <c r="S49" s="192" t="s">
        <v>143</v>
      </c>
      <c r="T49" s="192" t="s">
        <v>148</v>
      </c>
    </row>
    <row r="50" ht="99" customHeight="1" spans="1:20">
      <c r="A50" s="191">
        <v>36</v>
      </c>
      <c r="B50" s="195" t="s">
        <v>442</v>
      </c>
      <c r="C50" s="195" t="s">
        <v>44</v>
      </c>
      <c r="D50" s="195" t="s">
        <v>142</v>
      </c>
      <c r="E50" s="193" t="s">
        <v>143</v>
      </c>
      <c r="F50" s="193" t="s">
        <v>207</v>
      </c>
      <c r="G50" s="194" t="s">
        <v>443</v>
      </c>
      <c r="H50" s="195">
        <v>70</v>
      </c>
      <c r="I50" s="195"/>
      <c r="J50" s="195">
        <v>70</v>
      </c>
      <c r="K50" s="195">
        <v>70</v>
      </c>
      <c r="L50" s="192"/>
      <c r="M50" s="192"/>
      <c r="N50" s="192"/>
      <c r="O50" s="192" t="s">
        <v>193</v>
      </c>
      <c r="P50" s="192">
        <v>2022.3</v>
      </c>
      <c r="Q50" s="192">
        <v>2022.12</v>
      </c>
      <c r="R50" s="194" t="s">
        <v>444</v>
      </c>
      <c r="S50" s="192" t="s">
        <v>143</v>
      </c>
      <c r="T50" s="192" t="s">
        <v>148</v>
      </c>
    </row>
    <row r="51" ht="82" customHeight="1" spans="1:20">
      <c r="A51" s="191">
        <v>37</v>
      </c>
      <c r="B51" s="209" t="s">
        <v>201</v>
      </c>
      <c r="C51" s="209" t="s">
        <v>44</v>
      </c>
      <c r="D51" s="209" t="s">
        <v>142</v>
      </c>
      <c r="E51" s="209" t="s">
        <v>143</v>
      </c>
      <c r="F51" s="209" t="s">
        <v>39</v>
      </c>
      <c r="G51" s="210" t="s">
        <v>445</v>
      </c>
      <c r="H51" s="211">
        <v>280</v>
      </c>
      <c r="I51" s="209"/>
      <c r="J51" s="209">
        <v>280</v>
      </c>
      <c r="K51" s="209">
        <v>280</v>
      </c>
      <c r="L51" s="209"/>
      <c r="M51" s="209"/>
      <c r="N51" s="209"/>
      <c r="O51" s="209" t="s">
        <v>193</v>
      </c>
      <c r="P51" s="209">
        <v>2022.3</v>
      </c>
      <c r="Q51" s="209">
        <v>2022.12</v>
      </c>
      <c r="R51" s="210" t="s">
        <v>446</v>
      </c>
      <c r="S51" s="209" t="s">
        <v>39</v>
      </c>
      <c r="T51" s="209" t="s">
        <v>447</v>
      </c>
    </row>
    <row r="52" ht="82" customHeight="1" spans="1:20">
      <c r="A52" s="191">
        <v>38</v>
      </c>
      <c r="B52" s="212" t="s">
        <v>386</v>
      </c>
      <c r="C52" s="212" t="s">
        <v>44</v>
      </c>
      <c r="D52" s="156" t="s">
        <v>142</v>
      </c>
      <c r="E52" s="212" t="s">
        <v>388</v>
      </c>
      <c r="F52" s="212" t="s">
        <v>389</v>
      </c>
      <c r="G52" s="213" t="s">
        <v>390</v>
      </c>
      <c r="H52" s="212">
        <v>100</v>
      </c>
      <c r="I52" s="238"/>
      <c r="J52" s="212">
        <v>100</v>
      </c>
      <c r="K52" s="212">
        <v>100</v>
      </c>
      <c r="L52" s="238"/>
      <c r="M52" s="238"/>
      <c r="N52" s="238"/>
      <c r="O52" s="212" t="s">
        <v>32</v>
      </c>
      <c r="P52" s="212">
        <v>2022.5</v>
      </c>
      <c r="Q52" s="212">
        <v>2022.11</v>
      </c>
      <c r="R52" s="213" t="s">
        <v>391</v>
      </c>
      <c r="S52" s="212" t="s">
        <v>388</v>
      </c>
      <c r="T52" s="212" t="s">
        <v>392</v>
      </c>
    </row>
    <row r="53" ht="113" customHeight="1" spans="1:20">
      <c r="A53" s="191">
        <v>39</v>
      </c>
      <c r="B53" s="198" t="s">
        <v>393</v>
      </c>
      <c r="C53" s="212" t="s">
        <v>44</v>
      </c>
      <c r="D53" s="156" t="s">
        <v>142</v>
      </c>
      <c r="E53" s="212" t="s">
        <v>388</v>
      </c>
      <c r="F53" s="156" t="s">
        <v>394</v>
      </c>
      <c r="G53" s="157" t="s">
        <v>395</v>
      </c>
      <c r="H53" s="193">
        <v>100</v>
      </c>
      <c r="I53" s="238"/>
      <c r="J53" s="193">
        <v>100</v>
      </c>
      <c r="K53" s="193">
        <v>100</v>
      </c>
      <c r="L53" s="238"/>
      <c r="M53" s="238"/>
      <c r="N53" s="238"/>
      <c r="O53" s="212" t="s">
        <v>32</v>
      </c>
      <c r="P53" s="212">
        <v>2022.5</v>
      </c>
      <c r="Q53" s="212">
        <v>2022.11</v>
      </c>
      <c r="R53" s="157" t="s">
        <v>396</v>
      </c>
      <c r="S53" s="212" t="s">
        <v>388</v>
      </c>
      <c r="T53" s="212" t="s">
        <v>392</v>
      </c>
    </row>
    <row r="54" s="142" customFormat="1" ht="121" customHeight="1" spans="1:20">
      <c r="A54" s="214">
        <v>40</v>
      </c>
      <c r="B54" s="215" t="s">
        <v>397</v>
      </c>
      <c r="C54" s="215" t="s">
        <v>44</v>
      </c>
      <c r="D54" s="215" t="s">
        <v>142</v>
      </c>
      <c r="E54" s="215" t="s">
        <v>388</v>
      </c>
      <c r="F54" s="215" t="s">
        <v>389</v>
      </c>
      <c r="G54" s="216" t="s">
        <v>398</v>
      </c>
      <c r="H54" s="215">
        <v>400</v>
      </c>
      <c r="I54" s="251"/>
      <c r="J54" s="215">
        <v>400</v>
      </c>
      <c r="K54" s="215">
        <v>400</v>
      </c>
      <c r="L54" s="251"/>
      <c r="M54" s="251"/>
      <c r="N54" s="251"/>
      <c r="O54" s="215" t="s">
        <v>32</v>
      </c>
      <c r="P54" s="215">
        <v>2022.5</v>
      </c>
      <c r="Q54" s="215">
        <v>2022.11</v>
      </c>
      <c r="R54" s="216" t="s">
        <v>399</v>
      </c>
      <c r="S54" s="215" t="s">
        <v>388</v>
      </c>
      <c r="T54" s="215" t="s">
        <v>392</v>
      </c>
    </row>
    <row r="55" ht="119" customHeight="1" spans="1:20">
      <c r="A55" s="171">
        <v>41</v>
      </c>
      <c r="B55" s="193" t="s">
        <v>400</v>
      </c>
      <c r="C55" s="212" t="s">
        <v>37</v>
      </c>
      <c r="D55" s="156" t="s">
        <v>142</v>
      </c>
      <c r="E55" s="212" t="s">
        <v>388</v>
      </c>
      <c r="F55" s="212" t="s">
        <v>389</v>
      </c>
      <c r="G55" s="157" t="s">
        <v>401</v>
      </c>
      <c r="H55" s="193">
        <v>48</v>
      </c>
      <c r="I55" s="238"/>
      <c r="J55" s="193">
        <v>48</v>
      </c>
      <c r="K55" s="193">
        <v>48</v>
      </c>
      <c r="L55" s="238"/>
      <c r="M55" s="238"/>
      <c r="N55" s="238"/>
      <c r="O55" s="212" t="s">
        <v>32</v>
      </c>
      <c r="P55" s="212">
        <v>2022.5</v>
      </c>
      <c r="Q55" s="212">
        <v>2022.11</v>
      </c>
      <c r="R55" s="157" t="s">
        <v>402</v>
      </c>
      <c r="S55" s="212" t="s">
        <v>388</v>
      </c>
      <c r="T55" s="212" t="s">
        <v>392</v>
      </c>
    </row>
    <row r="56" ht="28" customHeight="1" spans="1:20">
      <c r="A56" s="217"/>
      <c r="B56" s="218" t="s">
        <v>448</v>
      </c>
      <c r="C56" s="219"/>
      <c r="D56" s="219"/>
      <c r="E56" s="219"/>
      <c r="F56" s="219"/>
      <c r="G56" s="220"/>
      <c r="H56" s="221">
        <f>SUM(H57:H61)</f>
        <v>3900</v>
      </c>
      <c r="I56" s="221">
        <f t="shared" ref="I56:N56" si="5">SUM(I57:I61)</f>
        <v>0</v>
      </c>
      <c r="J56" s="221">
        <f t="shared" si="5"/>
        <v>3900</v>
      </c>
      <c r="K56" s="221">
        <f t="shared" si="5"/>
        <v>3900</v>
      </c>
      <c r="L56" s="221">
        <f t="shared" si="5"/>
        <v>0</v>
      </c>
      <c r="M56" s="221">
        <f t="shared" si="5"/>
        <v>0</v>
      </c>
      <c r="N56" s="221">
        <f t="shared" si="5"/>
        <v>0</v>
      </c>
      <c r="O56" s="227"/>
      <c r="P56" s="227"/>
      <c r="Q56" s="227"/>
      <c r="R56" s="268"/>
      <c r="S56" s="227"/>
      <c r="T56" s="227"/>
    </row>
    <row r="57" ht="78" customHeight="1" spans="1:20">
      <c r="A57" s="171">
        <v>42</v>
      </c>
      <c r="B57" s="212" t="s">
        <v>204</v>
      </c>
      <c r="C57" s="212" t="s">
        <v>44</v>
      </c>
      <c r="D57" s="212" t="s">
        <v>205</v>
      </c>
      <c r="E57" s="212" t="s">
        <v>206</v>
      </c>
      <c r="F57" s="212" t="s">
        <v>207</v>
      </c>
      <c r="G57" s="213" t="s">
        <v>449</v>
      </c>
      <c r="H57" s="212">
        <v>2400</v>
      </c>
      <c r="I57" s="238"/>
      <c r="J57" s="212">
        <v>2400</v>
      </c>
      <c r="K57" s="212">
        <v>2400</v>
      </c>
      <c r="L57" s="238"/>
      <c r="M57" s="238"/>
      <c r="N57" s="238"/>
      <c r="O57" s="212" t="s">
        <v>32</v>
      </c>
      <c r="P57" s="212">
        <v>2022.4</v>
      </c>
      <c r="Q57" s="212">
        <v>2022.12</v>
      </c>
      <c r="R57" s="213" t="s">
        <v>209</v>
      </c>
      <c r="S57" s="212" t="s">
        <v>210</v>
      </c>
      <c r="T57" s="212" t="s">
        <v>211</v>
      </c>
    </row>
    <row r="58" ht="98" customHeight="1" spans="1:20">
      <c r="A58" s="171">
        <v>43</v>
      </c>
      <c r="B58" s="156" t="s">
        <v>212</v>
      </c>
      <c r="C58" s="156" t="s">
        <v>213</v>
      </c>
      <c r="D58" s="212" t="s">
        <v>205</v>
      </c>
      <c r="E58" s="156" t="s">
        <v>214</v>
      </c>
      <c r="F58" s="156" t="s">
        <v>215</v>
      </c>
      <c r="G58" s="213" t="s">
        <v>450</v>
      </c>
      <c r="H58" s="222">
        <v>600</v>
      </c>
      <c r="I58" s="238"/>
      <c r="J58" s="222">
        <v>600</v>
      </c>
      <c r="K58" s="222">
        <v>600</v>
      </c>
      <c r="L58" s="238"/>
      <c r="M58" s="238"/>
      <c r="N58" s="238"/>
      <c r="O58" s="212" t="s">
        <v>32</v>
      </c>
      <c r="P58" s="156">
        <v>2022.3</v>
      </c>
      <c r="Q58" s="156">
        <v>2022.7</v>
      </c>
      <c r="R58" s="157" t="s">
        <v>217</v>
      </c>
      <c r="S58" s="212" t="s">
        <v>210</v>
      </c>
      <c r="T58" s="212" t="s">
        <v>211</v>
      </c>
    </row>
    <row r="59" ht="75" customHeight="1" spans="1:20">
      <c r="A59" s="171">
        <v>44</v>
      </c>
      <c r="B59" s="222" t="s">
        <v>218</v>
      </c>
      <c r="C59" s="156" t="s">
        <v>44</v>
      </c>
      <c r="D59" s="212" t="s">
        <v>205</v>
      </c>
      <c r="E59" s="156" t="s">
        <v>219</v>
      </c>
      <c r="F59" s="156" t="s">
        <v>220</v>
      </c>
      <c r="G59" s="157" t="s">
        <v>221</v>
      </c>
      <c r="H59" s="222">
        <v>200</v>
      </c>
      <c r="I59" s="238"/>
      <c r="J59" s="222">
        <v>200</v>
      </c>
      <c r="K59" s="222">
        <v>200</v>
      </c>
      <c r="L59" s="238"/>
      <c r="M59" s="238"/>
      <c r="N59" s="238"/>
      <c r="O59" s="212" t="s">
        <v>32</v>
      </c>
      <c r="P59" s="156">
        <v>2022.4</v>
      </c>
      <c r="Q59" s="156">
        <v>2022.11</v>
      </c>
      <c r="R59" s="157" t="s">
        <v>222</v>
      </c>
      <c r="S59" s="212" t="s">
        <v>210</v>
      </c>
      <c r="T59" s="212" t="s">
        <v>211</v>
      </c>
    </row>
    <row r="60" ht="72" customHeight="1" spans="1:20">
      <c r="A60" s="171">
        <v>45</v>
      </c>
      <c r="B60" s="222" t="s">
        <v>226</v>
      </c>
      <c r="C60" s="156" t="s">
        <v>44</v>
      </c>
      <c r="D60" s="212" t="s">
        <v>205</v>
      </c>
      <c r="E60" s="156" t="s">
        <v>227</v>
      </c>
      <c r="F60" s="156" t="s">
        <v>207</v>
      </c>
      <c r="G60" s="157" t="s">
        <v>228</v>
      </c>
      <c r="H60" s="222">
        <v>500</v>
      </c>
      <c r="I60" s="238"/>
      <c r="J60" s="222">
        <v>500</v>
      </c>
      <c r="K60" s="222">
        <v>500</v>
      </c>
      <c r="L60" s="238"/>
      <c r="M60" s="238"/>
      <c r="N60" s="238"/>
      <c r="O60" s="212" t="s">
        <v>32</v>
      </c>
      <c r="P60" s="156">
        <v>2022.4</v>
      </c>
      <c r="Q60" s="156">
        <v>2022.12</v>
      </c>
      <c r="R60" s="157" t="s">
        <v>222</v>
      </c>
      <c r="S60" s="212" t="s">
        <v>210</v>
      </c>
      <c r="T60" s="212" t="s">
        <v>211</v>
      </c>
    </row>
    <row r="61" ht="72" customHeight="1" spans="1:20">
      <c r="A61" s="171">
        <v>46</v>
      </c>
      <c r="B61" s="156" t="s">
        <v>229</v>
      </c>
      <c r="C61" s="156" t="s">
        <v>44</v>
      </c>
      <c r="D61" s="212" t="s">
        <v>205</v>
      </c>
      <c r="E61" s="156" t="s">
        <v>227</v>
      </c>
      <c r="F61" s="156" t="s">
        <v>207</v>
      </c>
      <c r="G61" s="157" t="s">
        <v>230</v>
      </c>
      <c r="H61" s="156">
        <v>200</v>
      </c>
      <c r="I61" s="236"/>
      <c r="J61" s="156">
        <v>200</v>
      </c>
      <c r="K61" s="156">
        <v>200</v>
      </c>
      <c r="L61" s="238"/>
      <c r="M61" s="238"/>
      <c r="N61" s="238"/>
      <c r="O61" s="212" t="s">
        <v>32</v>
      </c>
      <c r="P61" s="156">
        <v>2022.4</v>
      </c>
      <c r="Q61" s="156">
        <v>2022.12</v>
      </c>
      <c r="R61" s="157" t="s">
        <v>231</v>
      </c>
      <c r="S61" s="212" t="s">
        <v>210</v>
      </c>
      <c r="T61" s="212" t="s">
        <v>211</v>
      </c>
    </row>
    <row r="62" ht="34" customHeight="1" spans="1:20">
      <c r="A62" s="223"/>
      <c r="B62" s="224" t="s">
        <v>451</v>
      </c>
      <c r="C62" s="225"/>
      <c r="D62" s="225"/>
      <c r="E62" s="225"/>
      <c r="F62" s="225"/>
      <c r="G62" s="226"/>
      <c r="H62" s="227">
        <f>SUM(H63:H66)</f>
        <v>426</v>
      </c>
      <c r="I62" s="227">
        <f t="shared" ref="I62:N62" si="6">SUM(I63:I66)</f>
        <v>0</v>
      </c>
      <c r="J62" s="227">
        <f t="shared" si="6"/>
        <v>426</v>
      </c>
      <c r="K62" s="227">
        <f t="shared" si="6"/>
        <v>426</v>
      </c>
      <c r="L62" s="227">
        <f t="shared" si="6"/>
        <v>0</v>
      </c>
      <c r="M62" s="227">
        <f t="shared" si="6"/>
        <v>0</v>
      </c>
      <c r="N62" s="227">
        <f t="shared" si="6"/>
        <v>0</v>
      </c>
      <c r="O62" s="227"/>
      <c r="P62" s="227"/>
      <c r="Q62" s="227"/>
      <c r="R62" s="268"/>
      <c r="S62" s="227"/>
      <c r="T62" s="227"/>
    </row>
    <row r="63" ht="68" customHeight="1" spans="1:20">
      <c r="A63" s="171">
        <v>47</v>
      </c>
      <c r="B63" s="212" t="s">
        <v>366</v>
      </c>
      <c r="C63" s="212" t="s">
        <v>44</v>
      </c>
      <c r="D63" s="212" t="s">
        <v>452</v>
      </c>
      <c r="E63" s="156" t="s">
        <v>453</v>
      </c>
      <c r="F63" s="228" t="s">
        <v>369</v>
      </c>
      <c r="G63" s="213" t="s">
        <v>370</v>
      </c>
      <c r="H63" s="222">
        <v>28</v>
      </c>
      <c r="I63" s="212"/>
      <c r="J63" s="222">
        <v>28</v>
      </c>
      <c r="K63" s="222">
        <v>28</v>
      </c>
      <c r="L63" s="238"/>
      <c r="M63" s="238"/>
      <c r="N63" s="238"/>
      <c r="O63" s="212" t="s">
        <v>32</v>
      </c>
      <c r="P63" s="252">
        <v>2022.1</v>
      </c>
      <c r="Q63" s="269">
        <v>2022.12</v>
      </c>
      <c r="R63" s="213" t="s">
        <v>371</v>
      </c>
      <c r="S63" s="212" t="s">
        <v>368</v>
      </c>
      <c r="T63" s="212" t="s">
        <v>377</v>
      </c>
    </row>
    <row r="64" ht="68" customHeight="1" spans="1:20">
      <c r="A64" s="171">
        <v>48</v>
      </c>
      <c r="B64" s="212"/>
      <c r="C64" s="212"/>
      <c r="D64" s="212"/>
      <c r="E64" s="156" t="s">
        <v>454</v>
      </c>
      <c r="F64" s="228" t="s">
        <v>315</v>
      </c>
      <c r="G64" s="213" t="s">
        <v>373</v>
      </c>
      <c r="H64" s="222">
        <v>20</v>
      </c>
      <c r="I64" s="156"/>
      <c r="J64" s="222">
        <v>20</v>
      </c>
      <c r="K64" s="222">
        <v>20</v>
      </c>
      <c r="L64" s="238"/>
      <c r="M64" s="238"/>
      <c r="N64" s="238"/>
      <c r="O64" s="212" t="s">
        <v>32</v>
      </c>
      <c r="P64" s="158">
        <v>2022.1</v>
      </c>
      <c r="Q64" s="269">
        <v>2022.12</v>
      </c>
      <c r="R64" s="213" t="s">
        <v>371</v>
      </c>
      <c r="S64" s="156" t="s">
        <v>368</v>
      </c>
      <c r="T64" s="212" t="s">
        <v>377</v>
      </c>
    </row>
    <row r="65" ht="82" customHeight="1" spans="1:20">
      <c r="A65" s="171">
        <v>49</v>
      </c>
      <c r="B65" s="212"/>
      <c r="C65" s="212"/>
      <c r="D65" s="212"/>
      <c r="E65" s="212" t="s">
        <v>368</v>
      </c>
      <c r="F65" s="270" t="s">
        <v>375</v>
      </c>
      <c r="G65" s="213" t="s">
        <v>455</v>
      </c>
      <c r="H65" s="212">
        <v>293</v>
      </c>
      <c r="I65" s="212"/>
      <c r="J65" s="212">
        <f>SUM(K65:N65)</f>
        <v>293</v>
      </c>
      <c r="K65" s="212">
        <v>293</v>
      </c>
      <c r="L65" s="238"/>
      <c r="M65" s="238"/>
      <c r="N65" s="238"/>
      <c r="O65" s="212" t="s">
        <v>32</v>
      </c>
      <c r="P65" s="252">
        <v>2022.1</v>
      </c>
      <c r="Q65" s="269">
        <v>2022.12</v>
      </c>
      <c r="R65" s="213" t="s">
        <v>371</v>
      </c>
      <c r="S65" s="212" t="s">
        <v>368</v>
      </c>
      <c r="T65" s="212" t="s">
        <v>377</v>
      </c>
    </row>
    <row r="66" ht="99" customHeight="1" spans="1:20">
      <c r="A66" s="171">
        <v>50</v>
      </c>
      <c r="B66" s="271" t="s">
        <v>378</v>
      </c>
      <c r="C66" s="212" t="s">
        <v>44</v>
      </c>
      <c r="D66" s="212" t="s">
        <v>452</v>
      </c>
      <c r="E66" s="212" t="s">
        <v>368</v>
      </c>
      <c r="F66" s="228" t="s">
        <v>379</v>
      </c>
      <c r="G66" s="213" t="s">
        <v>456</v>
      </c>
      <c r="H66" s="222">
        <v>85</v>
      </c>
      <c r="I66" s="238"/>
      <c r="J66" s="222">
        <v>85</v>
      </c>
      <c r="K66" s="222">
        <v>85</v>
      </c>
      <c r="L66" s="238"/>
      <c r="M66" s="238"/>
      <c r="N66" s="238"/>
      <c r="O66" s="212" t="s">
        <v>32</v>
      </c>
      <c r="P66" s="156">
        <v>2022.5</v>
      </c>
      <c r="Q66" s="158">
        <v>2022.12</v>
      </c>
      <c r="R66" s="157" t="s">
        <v>381</v>
      </c>
      <c r="S66" s="156" t="s">
        <v>368</v>
      </c>
      <c r="T66" s="156" t="s">
        <v>377</v>
      </c>
    </row>
    <row r="67" ht="30" customHeight="1" spans="1:20">
      <c r="A67" s="223"/>
      <c r="B67" s="218" t="s">
        <v>457</v>
      </c>
      <c r="C67" s="219"/>
      <c r="D67" s="219"/>
      <c r="E67" s="219"/>
      <c r="F67" s="219"/>
      <c r="G67" s="220"/>
      <c r="H67" s="272">
        <f>SUM(H68:H81)</f>
        <v>108881.1596</v>
      </c>
      <c r="I67" s="272">
        <f t="shared" ref="I67:N67" si="7">SUM(I68:I81)</f>
        <v>0</v>
      </c>
      <c r="J67" s="272">
        <f t="shared" si="7"/>
        <v>2444.74</v>
      </c>
      <c r="K67" s="272">
        <f t="shared" si="7"/>
        <v>2444.74</v>
      </c>
      <c r="L67" s="272">
        <f t="shared" si="7"/>
        <v>0</v>
      </c>
      <c r="M67" s="272">
        <f t="shared" si="7"/>
        <v>0</v>
      </c>
      <c r="N67" s="272">
        <f t="shared" si="7"/>
        <v>0</v>
      </c>
      <c r="O67" s="185"/>
      <c r="P67" s="185"/>
      <c r="Q67" s="248"/>
      <c r="R67" s="264"/>
      <c r="S67" s="185"/>
      <c r="T67" s="185"/>
    </row>
    <row r="68" ht="92" customHeight="1" spans="1:20">
      <c r="A68" s="156">
        <v>51</v>
      </c>
      <c r="B68" s="156" t="s">
        <v>267</v>
      </c>
      <c r="C68" s="156" t="s">
        <v>44</v>
      </c>
      <c r="D68" s="156" t="s">
        <v>458</v>
      </c>
      <c r="E68" s="156" t="s">
        <v>234</v>
      </c>
      <c r="F68" s="156" t="s">
        <v>269</v>
      </c>
      <c r="G68" s="157" t="s">
        <v>270</v>
      </c>
      <c r="H68" s="158">
        <v>63.1288</v>
      </c>
      <c r="I68" s="236"/>
      <c r="J68" s="158">
        <v>63.13</v>
      </c>
      <c r="K68" s="158">
        <v>63.13</v>
      </c>
      <c r="L68" s="236"/>
      <c r="M68" s="236"/>
      <c r="N68" s="236"/>
      <c r="O68" s="212" t="s">
        <v>32</v>
      </c>
      <c r="P68" s="156" t="s">
        <v>237</v>
      </c>
      <c r="Q68" s="156" t="s">
        <v>254</v>
      </c>
      <c r="R68" s="157" t="s">
        <v>271</v>
      </c>
      <c r="S68" s="156" t="s">
        <v>234</v>
      </c>
      <c r="T68" s="156" t="s">
        <v>240</v>
      </c>
    </row>
    <row r="69" ht="79" customHeight="1" spans="1:20">
      <c r="A69" s="156">
        <v>52</v>
      </c>
      <c r="B69" s="215" t="s">
        <v>267</v>
      </c>
      <c r="C69" s="156" t="s">
        <v>44</v>
      </c>
      <c r="D69" s="156" t="s">
        <v>458</v>
      </c>
      <c r="E69" s="156" t="s">
        <v>234</v>
      </c>
      <c r="F69" s="156" t="s">
        <v>277</v>
      </c>
      <c r="G69" s="157" t="s">
        <v>278</v>
      </c>
      <c r="H69" s="158">
        <v>34.5708</v>
      </c>
      <c r="I69" s="236"/>
      <c r="J69" s="158">
        <v>34.57</v>
      </c>
      <c r="K69" s="158">
        <v>34.57</v>
      </c>
      <c r="L69" s="236"/>
      <c r="M69" s="236"/>
      <c r="N69" s="236"/>
      <c r="O69" s="212" t="s">
        <v>32</v>
      </c>
      <c r="P69" s="156" t="s">
        <v>237</v>
      </c>
      <c r="Q69" s="156" t="s">
        <v>254</v>
      </c>
      <c r="R69" s="157" t="s">
        <v>279</v>
      </c>
      <c r="S69" s="156" t="s">
        <v>234</v>
      </c>
      <c r="T69" s="156" t="s">
        <v>240</v>
      </c>
    </row>
    <row r="70" ht="89" customHeight="1" spans="1:20">
      <c r="A70" s="156">
        <v>53</v>
      </c>
      <c r="B70" s="156" t="s">
        <v>280</v>
      </c>
      <c r="C70" s="156" t="s">
        <v>44</v>
      </c>
      <c r="D70" s="156" t="s">
        <v>458</v>
      </c>
      <c r="E70" s="156" t="s">
        <v>234</v>
      </c>
      <c r="F70" s="156" t="s">
        <v>281</v>
      </c>
      <c r="G70" s="157" t="s">
        <v>282</v>
      </c>
      <c r="H70" s="159">
        <v>41</v>
      </c>
      <c r="I70" s="237"/>
      <c r="J70" s="159">
        <v>41</v>
      </c>
      <c r="K70" s="159">
        <v>41</v>
      </c>
      <c r="L70" s="236"/>
      <c r="M70" s="236"/>
      <c r="N70" s="236"/>
      <c r="O70" s="212" t="s">
        <v>32</v>
      </c>
      <c r="P70" s="156" t="s">
        <v>237</v>
      </c>
      <c r="Q70" s="156" t="s">
        <v>254</v>
      </c>
      <c r="R70" s="157" t="s">
        <v>283</v>
      </c>
      <c r="S70" s="156" t="s">
        <v>234</v>
      </c>
      <c r="T70" s="156" t="s">
        <v>240</v>
      </c>
    </row>
    <row r="71" ht="88" customHeight="1" spans="1:20">
      <c r="A71" s="156">
        <v>54</v>
      </c>
      <c r="B71" s="156" t="s">
        <v>288</v>
      </c>
      <c r="C71" s="156" t="s">
        <v>44</v>
      </c>
      <c r="D71" s="156" t="s">
        <v>458</v>
      </c>
      <c r="E71" s="156" t="s">
        <v>234</v>
      </c>
      <c r="F71" s="156" t="s">
        <v>289</v>
      </c>
      <c r="G71" s="157" t="s">
        <v>290</v>
      </c>
      <c r="H71" s="159">
        <v>77.81</v>
      </c>
      <c r="I71" s="237"/>
      <c r="J71" s="159">
        <v>77.81</v>
      </c>
      <c r="K71" s="159">
        <v>77.81</v>
      </c>
      <c r="L71" s="236"/>
      <c r="M71" s="236"/>
      <c r="N71" s="236"/>
      <c r="O71" s="212" t="s">
        <v>32</v>
      </c>
      <c r="P71" s="156" t="s">
        <v>237</v>
      </c>
      <c r="Q71" s="156" t="s">
        <v>254</v>
      </c>
      <c r="R71" s="157" t="s">
        <v>287</v>
      </c>
      <c r="S71" s="156" t="s">
        <v>234</v>
      </c>
      <c r="T71" s="156" t="s">
        <v>240</v>
      </c>
    </row>
    <row r="72" ht="99" customHeight="1" spans="1:20">
      <c r="A72" s="156">
        <v>55</v>
      </c>
      <c r="B72" s="156" t="s">
        <v>291</v>
      </c>
      <c r="C72" s="156" t="s">
        <v>44</v>
      </c>
      <c r="D72" s="156" t="s">
        <v>458</v>
      </c>
      <c r="E72" s="156" t="s">
        <v>234</v>
      </c>
      <c r="F72" s="156" t="s">
        <v>155</v>
      </c>
      <c r="G72" s="157" t="s">
        <v>292</v>
      </c>
      <c r="H72" s="159">
        <v>151.9</v>
      </c>
      <c r="I72" s="237"/>
      <c r="J72" s="159">
        <v>151.9</v>
      </c>
      <c r="K72" s="159">
        <v>151.9</v>
      </c>
      <c r="L72" s="236"/>
      <c r="M72" s="236"/>
      <c r="N72" s="236"/>
      <c r="O72" s="212" t="s">
        <v>32</v>
      </c>
      <c r="P72" s="156" t="s">
        <v>293</v>
      </c>
      <c r="Q72" s="156" t="s">
        <v>294</v>
      </c>
      <c r="R72" s="157" t="s">
        <v>295</v>
      </c>
      <c r="S72" s="156" t="s">
        <v>234</v>
      </c>
      <c r="T72" s="156" t="s">
        <v>240</v>
      </c>
    </row>
    <row r="73" ht="81" spans="1:20">
      <c r="A73" s="156">
        <v>56</v>
      </c>
      <c r="B73" s="156" t="s">
        <v>296</v>
      </c>
      <c r="C73" s="156" t="s">
        <v>44</v>
      </c>
      <c r="D73" s="156" t="s">
        <v>458</v>
      </c>
      <c r="E73" s="156" t="s">
        <v>234</v>
      </c>
      <c r="F73" s="156" t="s">
        <v>297</v>
      </c>
      <c r="G73" s="157" t="s">
        <v>298</v>
      </c>
      <c r="H73" s="273">
        <v>31.97</v>
      </c>
      <c r="I73" s="285"/>
      <c r="J73" s="273">
        <v>31.97</v>
      </c>
      <c r="K73" s="273">
        <v>31.97</v>
      </c>
      <c r="L73" s="236"/>
      <c r="M73" s="236"/>
      <c r="N73" s="236"/>
      <c r="O73" s="212" t="s">
        <v>32</v>
      </c>
      <c r="P73" s="156" t="s">
        <v>237</v>
      </c>
      <c r="Q73" s="156" t="s">
        <v>254</v>
      </c>
      <c r="R73" s="157" t="s">
        <v>299</v>
      </c>
      <c r="S73" s="156" t="s">
        <v>234</v>
      </c>
      <c r="T73" s="156" t="s">
        <v>240</v>
      </c>
    </row>
    <row r="74" ht="92" customHeight="1" spans="1:20">
      <c r="A74" s="156">
        <v>57</v>
      </c>
      <c r="B74" s="156" t="s">
        <v>300</v>
      </c>
      <c r="C74" s="156" t="s">
        <v>44</v>
      </c>
      <c r="D74" s="156" t="s">
        <v>458</v>
      </c>
      <c r="E74" s="156" t="s">
        <v>234</v>
      </c>
      <c r="F74" s="156" t="s">
        <v>301</v>
      </c>
      <c r="G74" s="157" t="s">
        <v>302</v>
      </c>
      <c r="H74" s="159">
        <v>85.1</v>
      </c>
      <c r="I74" s="237"/>
      <c r="J74" s="159">
        <v>85.1</v>
      </c>
      <c r="K74" s="159">
        <v>85.1</v>
      </c>
      <c r="L74" s="236"/>
      <c r="M74" s="236"/>
      <c r="N74" s="236"/>
      <c r="O74" s="212" t="s">
        <v>32</v>
      </c>
      <c r="P74" s="156" t="s">
        <v>237</v>
      </c>
      <c r="Q74" s="156" t="s">
        <v>254</v>
      </c>
      <c r="R74" s="157" t="s">
        <v>303</v>
      </c>
      <c r="S74" s="156" t="s">
        <v>234</v>
      </c>
      <c r="T74" s="156" t="s">
        <v>240</v>
      </c>
    </row>
    <row r="75" ht="82" customHeight="1" spans="1:20">
      <c r="A75" s="156">
        <v>58</v>
      </c>
      <c r="B75" s="156" t="s">
        <v>304</v>
      </c>
      <c r="C75" s="156" t="s">
        <v>44</v>
      </c>
      <c r="D75" s="156" t="s">
        <v>458</v>
      </c>
      <c r="E75" s="156" t="s">
        <v>234</v>
      </c>
      <c r="F75" s="156" t="s">
        <v>305</v>
      </c>
      <c r="G75" s="157" t="s">
        <v>306</v>
      </c>
      <c r="H75" s="159">
        <v>119</v>
      </c>
      <c r="I75" s="237"/>
      <c r="J75" s="159">
        <v>119</v>
      </c>
      <c r="K75" s="159">
        <v>119</v>
      </c>
      <c r="L75" s="236"/>
      <c r="M75" s="236"/>
      <c r="N75" s="236"/>
      <c r="O75" s="212" t="s">
        <v>32</v>
      </c>
      <c r="P75" s="156" t="s">
        <v>237</v>
      </c>
      <c r="Q75" s="156" t="s">
        <v>254</v>
      </c>
      <c r="R75" s="157" t="s">
        <v>307</v>
      </c>
      <c r="S75" s="156" t="s">
        <v>234</v>
      </c>
      <c r="T75" s="156" t="s">
        <v>240</v>
      </c>
    </row>
    <row r="76" ht="93" customHeight="1" spans="1:20">
      <c r="A76" s="156">
        <v>59</v>
      </c>
      <c r="B76" s="156" t="s">
        <v>308</v>
      </c>
      <c r="C76" s="156" t="s">
        <v>44</v>
      </c>
      <c r="D76" s="156" t="s">
        <v>458</v>
      </c>
      <c r="E76" s="156" t="s">
        <v>234</v>
      </c>
      <c r="F76" s="156" t="s">
        <v>309</v>
      </c>
      <c r="G76" s="157" t="s">
        <v>308</v>
      </c>
      <c r="H76" s="159">
        <v>20</v>
      </c>
      <c r="I76" s="237"/>
      <c r="J76" s="159">
        <v>20</v>
      </c>
      <c r="K76" s="159">
        <v>20</v>
      </c>
      <c r="L76" s="236"/>
      <c r="M76" s="236"/>
      <c r="N76" s="236"/>
      <c r="O76" s="212" t="s">
        <v>32</v>
      </c>
      <c r="P76" s="156" t="s">
        <v>237</v>
      </c>
      <c r="Q76" s="156" t="s">
        <v>254</v>
      </c>
      <c r="R76" s="157" t="s">
        <v>310</v>
      </c>
      <c r="S76" s="156" t="s">
        <v>234</v>
      </c>
      <c r="T76" s="156" t="s">
        <v>240</v>
      </c>
    </row>
    <row r="77" ht="86" customHeight="1" spans="1:20">
      <c r="A77" s="156">
        <v>60</v>
      </c>
      <c r="B77" s="156" t="s">
        <v>267</v>
      </c>
      <c r="C77" s="156" t="s">
        <v>44</v>
      </c>
      <c r="D77" s="156" t="s">
        <v>458</v>
      </c>
      <c r="E77" s="156" t="s">
        <v>234</v>
      </c>
      <c r="F77" s="156" t="s">
        <v>315</v>
      </c>
      <c r="G77" s="157" t="s">
        <v>316</v>
      </c>
      <c r="H77" s="159">
        <v>122.72</v>
      </c>
      <c r="I77" s="237"/>
      <c r="J77" s="159">
        <v>122.72</v>
      </c>
      <c r="K77" s="159">
        <v>122.72</v>
      </c>
      <c r="L77" s="236"/>
      <c r="M77" s="236"/>
      <c r="N77" s="236"/>
      <c r="O77" s="212" t="s">
        <v>32</v>
      </c>
      <c r="P77" s="156" t="s">
        <v>237</v>
      </c>
      <c r="Q77" s="156" t="s">
        <v>254</v>
      </c>
      <c r="R77" s="157" t="s">
        <v>317</v>
      </c>
      <c r="S77" s="156" t="s">
        <v>234</v>
      </c>
      <c r="T77" s="156" t="s">
        <v>240</v>
      </c>
    </row>
    <row r="78" ht="92" customHeight="1" spans="1:20">
      <c r="A78" s="156">
        <v>61</v>
      </c>
      <c r="B78" s="156" t="s">
        <v>326</v>
      </c>
      <c r="C78" s="156" t="s">
        <v>44</v>
      </c>
      <c r="D78" s="156" t="s">
        <v>458</v>
      </c>
      <c r="E78" s="156" t="s">
        <v>234</v>
      </c>
      <c r="F78" s="156" t="s">
        <v>327</v>
      </c>
      <c r="G78" s="157" t="s">
        <v>328</v>
      </c>
      <c r="H78" s="159">
        <v>61.94</v>
      </c>
      <c r="I78" s="237"/>
      <c r="J78" s="159">
        <v>61.94</v>
      </c>
      <c r="K78" s="159">
        <v>61.94</v>
      </c>
      <c r="L78" s="236"/>
      <c r="M78" s="236"/>
      <c r="N78" s="236"/>
      <c r="O78" s="212" t="s">
        <v>32</v>
      </c>
      <c r="P78" s="156" t="s">
        <v>237</v>
      </c>
      <c r="Q78" s="156" t="s">
        <v>254</v>
      </c>
      <c r="R78" s="157" t="s">
        <v>329</v>
      </c>
      <c r="S78" s="156" t="s">
        <v>234</v>
      </c>
      <c r="T78" s="156" t="s">
        <v>240</v>
      </c>
    </row>
    <row r="79" ht="85" customHeight="1" spans="1:20">
      <c r="A79" s="156">
        <v>62</v>
      </c>
      <c r="B79" s="156" t="s">
        <v>308</v>
      </c>
      <c r="C79" s="156" t="s">
        <v>44</v>
      </c>
      <c r="D79" s="156" t="s">
        <v>458</v>
      </c>
      <c r="E79" s="156" t="s">
        <v>234</v>
      </c>
      <c r="F79" s="156" t="s">
        <v>330</v>
      </c>
      <c r="G79" s="157" t="s">
        <v>331</v>
      </c>
      <c r="H79" s="159">
        <v>48.6</v>
      </c>
      <c r="I79" s="237"/>
      <c r="J79" s="159">
        <v>48.6</v>
      </c>
      <c r="K79" s="159">
        <v>48.6</v>
      </c>
      <c r="L79" s="236"/>
      <c r="M79" s="236"/>
      <c r="N79" s="236"/>
      <c r="O79" s="212" t="s">
        <v>32</v>
      </c>
      <c r="P79" s="156" t="s">
        <v>293</v>
      </c>
      <c r="Q79" s="156" t="s">
        <v>294</v>
      </c>
      <c r="R79" s="157" t="s">
        <v>332</v>
      </c>
      <c r="S79" s="156" t="s">
        <v>234</v>
      </c>
      <c r="T79" s="156" t="s">
        <v>240</v>
      </c>
    </row>
    <row r="80" ht="84" customHeight="1" spans="1:20">
      <c r="A80" s="156">
        <v>63</v>
      </c>
      <c r="B80" s="156" t="s">
        <v>333</v>
      </c>
      <c r="C80" s="156" t="s">
        <v>44</v>
      </c>
      <c r="D80" s="156" t="s">
        <v>458</v>
      </c>
      <c r="E80" s="156" t="s">
        <v>234</v>
      </c>
      <c r="F80" s="156" t="s">
        <v>334</v>
      </c>
      <c r="G80" s="157" t="s">
        <v>335</v>
      </c>
      <c r="H80" s="159">
        <v>87</v>
      </c>
      <c r="I80" s="237"/>
      <c r="J80" s="159">
        <v>87</v>
      </c>
      <c r="K80" s="159">
        <v>87</v>
      </c>
      <c r="L80" s="236"/>
      <c r="M80" s="236"/>
      <c r="N80" s="236"/>
      <c r="O80" s="212" t="s">
        <v>32</v>
      </c>
      <c r="P80" s="156" t="s">
        <v>237</v>
      </c>
      <c r="Q80" s="156" t="s">
        <v>254</v>
      </c>
      <c r="R80" s="157" t="s">
        <v>336</v>
      </c>
      <c r="S80" s="156" t="s">
        <v>234</v>
      </c>
      <c r="T80" s="156" t="s">
        <v>240</v>
      </c>
    </row>
    <row r="81" ht="105" customHeight="1" spans="1:20">
      <c r="A81" s="156">
        <v>64</v>
      </c>
      <c r="B81" s="274" t="s">
        <v>349</v>
      </c>
      <c r="C81" s="156" t="s">
        <v>27</v>
      </c>
      <c r="D81" s="156" t="s">
        <v>458</v>
      </c>
      <c r="E81" s="156" t="s">
        <v>350</v>
      </c>
      <c r="F81" s="212" t="s">
        <v>207</v>
      </c>
      <c r="G81" s="213" t="s">
        <v>351</v>
      </c>
      <c r="H81" s="159">
        <v>107936.42</v>
      </c>
      <c r="I81" s="282"/>
      <c r="J81" s="282">
        <v>1500</v>
      </c>
      <c r="K81" s="282">
        <v>1500</v>
      </c>
      <c r="L81" s="212"/>
      <c r="M81" s="212"/>
      <c r="N81" s="212"/>
      <c r="O81" s="212" t="s">
        <v>32</v>
      </c>
      <c r="P81" s="286">
        <v>43282</v>
      </c>
      <c r="Q81" s="286">
        <v>43435</v>
      </c>
      <c r="R81" s="157" t="s">
        <v>352</v>
      </c>
      <c r="S81" s="156" t="s">
        <v>234</v>
      </c>
      <c r="T81" s="236" t="s">
        <v>240</v>
      </c>
    </row>
    <row r="82" ht="29" customHeight="1" spans="1:20">
      <c r="A82" s="176"/>
      <c r="B82" s="177" t="s">
        <v>459</v>
      </c>
      <c r="C82" s="178"/>
      <c r="D82" s="178"/>
      <c r="E82" s="178"/>
      <c r="F82" s="178"/>
      <c r="G82" s="179"/>
      <c r="H82" s="180">
        <f t="shared" ref="H82:N82" si="8">SUM(H83:H102)</f>
        <v>2818.75</v>
      </c>
      <c r="I82" s="180">
        <f t="shared" si="8"/>
        <v>0</v>
      </c>
      <c r="J82" s="180">
        <f t="shared" si="8"/>
        <v>2818.75</v>
      </c>
      <c r="K82" s="180">
        <f t="shared" si="8"/>
        <v>2091.35</v>
      </c>
      <c r="L82" s="180">
        <f t="shared" si="8"/>
        <v>727.4</v>
      </c>
      <c r="M82" s="180">
        <f t="shared" si="8"/>
        <v>0</v>
      </c>
      <c r="N82" s="180">
        <f t="shared" si="8"/>
        <v>0</v>
      </c>
      <c r="O82" s="180"/>
      <c r="P82" s="247"/>
      <c r="Q82" s="261"/>
      <c r="R82" s="262"/>
      <c r="S82" s="180"/>
      <c r="T82" s="180"/>
    </row>
    <row r="83" ht="86" customHeight="1" spans="1:20">
      <c r="A83" s="275">
        <v>65</v>
      </c>
      <c r="B83" s="242" t="s">
        <v>460</v>
      </c>
      <c r="C83" s="242" t="s">
        <v>37</v>
      </c>
      <c r="D83" s="242" t="s">
        <v>38</v>
      </c>
      <c r="E83" s="242" t="s">
        <v>39</v>
      </c>
      <c r="F83" s="242" t="s">
        <v>40</v>
      </c>
      <c r="G83" s="276" t="s">
        <v>41</v>
      </c>
      <c r="H83" s="242">
        <v>120</v>
      </c>
      <c r="I83" s="242"/>
      <c r="J83" s="242">
        <v>120</v>
      </c>
      <c r="K83" s="242"/>
      <c r="L83" s="242">
        <v>120</v>
      </c>
      <c r="M83" s="242"/>
      <c r="N83" s="242"/>
      <c r="O83" s="242" t="s">
        <v>42</v>
      </c>
      <c r="P83" s="190">
        <v>2022.03</v>
      </c>
      <c r="Q83" s="242">
        <v>2022.12</v>
      </c>
      <c r="R83" s="157" t="s">
        <v>461</v>
      </c>
      <c r="S83" s="242" t="s">
        <v>39</v>
      </c>
      <c r="T83" s="242" t="s">
        <v>447</v>
      </c>
    </row>
    <row r="84" ht="98" customHeight="1" spans="1:20">
      <c r="A84" s="275">
        <v>66</v>
      </c>
      <c r="B84" s="242" t="s">
        <v>462</v>
      </c>
      <c r="C84" s="242" t="s">
        <v>44</v>
      </c>
      <c r="D84" s="242" t="s">
        <v>38</v>
      </c>
      <c r="E84" s="242" t="s">
        <v>39</v>
      </c>
      <c r="F84" s="242" t="s">
        <v>45</v>
      </c>
      <c r="G84" s="276" t="s">
        <v>46</v>
      </c>
      <c r="H84" s="242">
        <v>100</v>
      </c>
      <c r="I84" s="242"/>
      <c r="J84" s="242">
        <v>100</v>
      </c>
      <c r="K84" s="242"/>
      <c r="L84" s="242">
        <v>100</v>
      </c>
      <c r="M84" s="242"/>
      <c r="N84" s="242"/>
      <c r="O84" s="242" t="s">
        <v>42</v>
      </c>
      <c r="P84" s="190">
        <v>2022.03</v>
      </c>
      <c r="Q84" s="242">
        <v>2022.12</v>
      </c>
      <c r="R84" s="157" t="s">
        <v>463</v>
      </c>
      <c r="S84" s="242" t="s">
        <v>39</v>
      </c>
      <c r="T84" s="242" t="s">
        <v>447</v>
      </c>
    </row>
    <row r="85" ht="105" customHeight="1" spans="1:20">
      <c r="A85" s="275">
        <v>67</v>
      </c>
      <c r="B85" s="242" t="s">
        <v>460</v>
      </c>
      <c r="C85" s="242" t="s">
        <v>44</v>
      </c>
      <c r="D85" s="242" t="s">
        <v>38</v>
      </c>
      <c r="E85" s="242" t="s">
        <v>50</v>
      </c>
      <c r="F85" s="242" t="s">
        <v>51</v>
      </c>
      <c r="G85" s="276" t="s">
        <v>464</v>
      </c>
      <c r="H85" s="242">
        <v>120</v>
      </c>
      <c r="I85" s="242"/>
      <c r="J85" s="242">
        <v>120</v>
      </c>
      <c r="K85" s="242"/>
      <c r="L85" s="242">
        <v>120</v>
      </c>
      <c r="M85" s="242"/>
      <c r="N85" s="242"/>
      <c r="O85" s="242" t="s">
        <v>42</v>
      </c>
      <c r="P85" s="190">
        <v>2022.03</v>
      </c>
      <c r="Q85" s="242">
        <v>2022.12</v>
      </c>
      <c r="R85" s="157" t="s">
        <v>465</v>
      </c>
      <c r="S85" s="242" t="s">
        <v>50</v>
      </c>
      <c r="T85" s="242" t="s">
        <v>466</v>
      </c>
    </row>
    <row r="86" ht="86" customHeight="1" spans="1:20">
      <c r="A86" s="275">
        <v>68</v>
      </c>
      <c r="B86" s="242" t="s">
        <v>467</v>
      </c>
      <c r="C86" s="242" t="s">
        <v>44</v>
      </c>
      <c r="D86" s="242" t="s">
        <v>38</v>
      </c>
      <c r="E86" s="242" t="s">
        <v>50</v>
      </c>
      <c r="F86" s="242" t="s">
        <v>55</v>
      </c>
      <c r="G86" s="276" t="s">
        <v>56</v>
      </c>
      <c r="H86" s="242">
        <v>115</v>
      </c>
      <c r="I86" s="242"/>
      <c r="J86" s="242">
        <v>115</v>
      </c>
      <c r="K86" s="242"/>
      <c r="L86" s="242">
        <v>115</v>
      </c>
      <c r="M86" s="242"/>
      <c r="N86" s="242"/>
      <c r="O86" s="242" t="s">
        <v>42</v>
      </c>
      <c r="P86" s="190">
        <v>2022.03</v>
      </c>
      <c r="Q86" s="242">
        <v>2022.12</v>
      </c>
      <c r="R86" s="276" t="s">
        <v>468</v>
      </c>
      <c r="S86" s="242" t="s">
        <v>50</v>
      </c>
      <c r="T86" s="242" t="s">
        <v>466</v>
      </c>
    </row>
    <row r="87" ht="88" customHeight="1" spans="1:20">
      <c r="A87" s="275">
        <v>69</v>
      </c>
      <c r="B87" s="242" t="s">
        <v>469</v>
      </c>
      <c r="C87" s="242" t="s">
        <v>44</v>
      </c>
      <c r="D87" s="242" t="s">
        <v>38</v>
      </c>
      <c r="E87" s="277" t="s">
        <v>60</v>
      </c>
      <c r="F87" s="277" t="s">
        <v>61</v>
      </c>
      <c r="G87" s="278" t="s">
        <v>62</v>
      </c>
      <c r="H87" s="279">
        <v>364</v>
      </c>
      <c r="I87" s="279"/>
      <c r="J87" s="279">
        <v>364</v>
      </c>
      <c r="K87" s="279">
        <v>364</v>
      </c>
      <c r="L87" s="287"/>
      <c r="M87" s="287"/>
      <c r="N87" s="242"/>
      <c r="O87" s="212" t="s">
        <v>32</v>
      </c>
      <c r="P87" s="190">
        <v>2022.03</v>
      </c>
      <c r="Q87" s="242">
        <v>2022.12</v>
      </c>
      <c r="R87" s="157" t="s">
        <v>63</v>
      </c>
      <c r="S87" s="277" t="s">
        <v>60</v>
      </c>
      <c r="T87" s="291" t="s">
        <v>470</v>
      </c>
    </row>
    <row r="88" ht="83" customHeight="1" spans="1:20">
      <c r="A88" s="275">
        <v>70</v>
      </c>
      <c r="B88" s="160" t="s">
        <v>65</v>
      </c>
      <c r="C88" s="160" t="s">
        <v>44</v>
      </c>
      <c r="D88" s="160" t="s">
        <v>38</v>
      </c>
      <c r="E88" s="160" t="s">
        <v>66</v>
      </c>
      <c r="F88" s="161" t="s">
        <v>67</v>
      </c>
      <c r="G88" s="162" t="s">
        <v>68</v>
      </c>
      <c r="H88" s="161">
        <v>332</v>
      </c>
      <c r="I88" s="238"/>
      <c r="J88" s="161">
        <v>332</v>
      </c>
      <c r="K88" s="161">
        <v>332</v>
      </c>
      <c r="L88" s="239"/>
      <c r="M88" s="239"/>
      <c r="N88" s="212"/>
      <c r="O88" s="212" t="s">
        <v>32</v>
      </c>
      <c r="P88" s="240">
        <v>44621</v>
      </c>
      <c r="Q88" s="240">
        <v>44835</v>
      </c>
      <c r="R88" s="162" t="s">
        <v>68</v>
      </c>
      <c r="S88" s="160" t="s">
        <v>69</v>
      </c>
      <c r="T88" s="160" t="s">
        <v>70</v>
      </c>
    </row>
    <row r="89" ht="99" customHeight="1" spans="1:20">
      <c r="A89" s="275">
        <v>71</v>
      </c>
      <c r="B89" s="160" t="s">
        <v>71</v>
      </c>
      <c r="C89" s="160" t="s">
        <v>44</v>
      </c>
      <c r="D89" s="160" t="s">
        <v>38</v>
      </c>
      <c r="E89" s="160" t="s">
        <v>69</v>
      </c>
      <c r="F89" s="161" t="s">
        <v>72</v>
      </c>
      <c r="G89" s="162" t="s">
        <v>73</v>
      </c>
      <c r="H89" s="161">
        <v>145</v>
      </c>
      <c r="I89" s="238"/>
      <c r="J89" s="161">
        <v>145</v>
      </c>
      <c r="K89" s="161">
        <v>145</v>
      </c>
      <c r="L89" s="239"/>
      <c r="M89" s="239"/>
      <c r="N89" s="212"/>
      <c r="O89" s="212" t="s">
        <v>32</v>
      </c>
      <c r="P89" s="240">
        <v>44621</v>
      </c>
      <c r="Q89" s="240">
        <v>44896</v>
      </c>
      <c r="R89" s="162" t="s">
        <v>74</v>
      </c>
      <c r="S89" s="212" t="s">
        <v>69</v>
      </c>
      <c r="T89" s="160" t="s">
        <v>70</v>
      </c>
    </row>
    <row r="90" ht="73" customHeight="1" spans="1:20">
      <c r="A90" s="275">
        <v>72</v>
      </c>
      <c r="B90" s="160" t="s">
        <v>75</v>
      </c>
      <c r="C90" s="160" t="s">
        <v>44</v>
      </c>
      <c r="D90" s="160" t="s">
        <v>38</v>
      </c>
      <c r="E90" s="160" t="s">
        <v>69</v>
      </c>
      <c r="F90" s="161" t="s">
        <v>76</v>
      </c>
      <c r="G90" s="162" t="s">
        <v>77</v>
      </c>
      <c r="H90" s="161">
        <v>7</v>
      </c>
      <c r="I90" s="238"/>
      <c r="J90" s="161">
        <v>7</v>
      </c>
      <c r="K90" s="161">
        <v>7</v>
      </c>
      <c r="L90" s="239"/>
      <c r="M90" s="239"/>
      <c r="N90" s="212"/>
      <c r="O90" s="212" t="s">
        <v>32</v>
      </c>
      <c r="P90" s="240">
        <v>44621</v>
      </c>
      <c r="Q90" s="240">
        <v>44896</v>
      </c>
      <c r="R90" s="162" t="s">
        <v>78</v>
      </c>
      <c r="S90" s="212" t="s">
        <v>69</v>
      </c>
      <c r="T90" s="160" t="s">
        <v>70</v>
      </c>
    </row>
    <row r="91" ht="85" customHeight="1" spans="1:20">
      <c r="A91" s="275">
        <v>73</v>
      </c>
      <c r="B91" s="160" t="s">
        <v>89</v>
      </c>
      <c r="C91" s="160" t="s">
        <v>44</v>
      </c>
      <c r="D91" s="160" t="s">
        <v>38</v>
      </c>
      <c r="E91" s="160" t="s">
        <v>69</v>
      </c>
      <c r="F91" s="161" t="s">
        <v>76</v>
      </c>
      <c r="G91" s="162" t="s">
        <v>90</v>
      </c>
      <c r="H91" s="161">
        <v>42</v>
      </c>
      <c r="I91" s="238"/>
      <c r="J91" s="161">
        <v>42</v>
      </c>
      <c r="K91" s="161">
        <v>42</v>
      </c>
      <c r="L91" s="238"/>
      <c r="M91" s="238"/>
      <c r="N91" s="238"/>
      <c r="O91" s="212" t="s">
        <v>32</v>
      </c>
      <c r="P91" s="240">
        <v>44621</v>
      </c>
      <c r="Q91" s="240">
        <v>44896</v>
      </c>
      <c r="R91" s="162" t="s">
        <v>91</v>
      </c>
      <c r="S91" s="212" t="s">
        <v>69</v>
      </c>
      <c r="T91" s="160" t="s">
        <v>70</v>
      </c>
    </row>
    <row r="92" ht="83" customHeight="1" spans="1:20">
      <c r="A92" s="275">
        <v>74</v>
      </c>
      <c r="B92" s="160" t="s">
        <v>92</v>
      </c>
      <c r="C92" s="160" t="s">
        <v>44</v>
      </c>
      <c r="D92" s="160" t="s">
        <v>38</v>
      </c>
      <c r="E92" s="160" t="s">
        <v>66</v>
      </c>
      <c r="F92" s="161" t="s">
        <v>93</v>
      </c>
      <c r="G92" s="162" t="s">
        <v>94</v>
      </c>
      <c r="H92" s="161">
        <v>200</v>
      </c>
      <c r="I92" s="238"/>
      <c r="J92" s="161">
        <v>200</v>
      </c>
      <c r="K92" s="161">
        <v>200</v>
      </c>
      <c r="L92" s="238"/>
      <c r="M92" s="238"/>
      <c r="N92" s="238"/>
      <c r="O92" s="212" t="s">
        <v>32</v>
      </c>
      <c r="P92" s="240">
        <v>44621</v>
      </c>
      <c r="Q92" s="240">
        <v>44835</v>
      </c>
      <c r="R92" s="162" t="s">
        <v>94</v>
      </c>
      <c r="S92" s="160" t="s">
        <v>69</v>
      </c>
      <c r="T92" s="160" t="s">
        <v>70</v>
      </c>
    </row>
    <row r="93" ht="54" spans="1:20">
      <c r="A93" s="280">
        <v>75</v>
      </c>
      <c r="B93" s="164" t="s">
        <v>136</v>
      </c>
      <c r="C93" s="164" t="s">
        <v>44</v>
      </c>
      <c r="D93" s="164" t="s">
        <v>38</v>
      </c>
      <c r="E93" s="164" t="s">
        <v>121</v>
      </c>
      <c r="F93" s="165" t="s">
        <v>137</v>
      </c>
      <c r="G93" s="166" t="s">
        <v>138</v>
      </c>
      <c r="H93" s="165">
        <v>530</v>
      </c>
      <c r="I93" s="238"/>
      <c r="J93" s="161">
        <v>257.6</v>
      </c>
      <c r="K93" s="161">
        <v>257.6</v>
      </c>
      <c r="L93" s="238"/>
      <c r="M93" s="238"/>
      <c r="N93" s="160"/>
      <c r="O93" s="242" t="s">
        <v>107</v>
      </c>
      <c r="P93" s="288">
        <v>44531</v>
      </c>
      <c r="Q93" s="288">
        <v>44896</v>
      </c>
      <c r="R93" s="258" t="s">
        <v>139</v>
      </c>
      <c r="S93" s="245" t="s">
        <v>69</v>
      </c>
      <c r="T93" s="164" t="s">
        <v>70</v>
      </c>
    </row>
    <row r="94" ht="81" customHeight="1" spans="1:20">
      <c r="A94" s="275"/>
      <c r="B94" s="168"/>
      <c r="C94" s="168"/>
      <c r="D94" s="168"/>
      <c r="E94" s="168"/>
      <c r="F94" s="169"/>
      <c r="G94" s="170"/>
      <c r="H94" s="169"/>
      <c r="I94" s="238"/>
      <c r="J94" s="171">
        <v>272.4</v>
      </c>
      <c r="K94" s="171"/>
      <c r="L94" s="171">
        <v>272.4</v>
      </c>
      <c r="M94" s="238"/>
      <c r="N94" s="238"/>
      <c r="O94" s="242" t="s">
        <v>42</v>
      </c>
      <c r="P94" s="289"/>
      <c r="Q94" s="289"/>
      <c r="R94" s="189"/>
      <c r="S94" s="188"/>
      <c r="T94" s="168"/>
    </row>
    <row r="95" ht="110" customHeight="1" spans="1:20">
      <c r="A95" s="275">
        <v>76</v>
      </c>
      <c r="B95" s="156" t="s">
        <v>272</v>
      </c>
      <c r="C95" s="156" t="s">
        <v>44</v>
      </c>
      <c r="D95" s="160" t="s">
        <v>38</v>
      </c>
      <c r="E95" s="156" t="s">
        <v>234</v>
      </c>
      <c r="F95" s="156" t="s">
        <v>274</v>
      </c>
      <c r="G95" s="157" t="s">
        <v>275</v>
      </c>
      <c r="H95" s="158">
        <f>SUM(I95:J95)</f>
        <v>91.71</v>
      </c>
      <c r="I95" s="236"/>
      <c r="J95" s="158">
        <v>91.71</v>
      </c>
      <c r="K95" s="158">
        <v>91.71</v>
      </c>
      <c r="L95" s="236"/>
      <c r="M95" s="236"/>
      <c r="N95" s="236"/>
      <c r="O95" s="212" t="s">
        <v>32</v>
      </c>
      <c r="P95" s="156" t="s">
        <v>237</v>
      </c>
      <c r="Q95" s="156" t="s">
        <v>254</v>
      </c>
      <c r="R95" s="157" t="s">
        <v>276</v>
      </c>
      <c r="S95" s="156" t="s">
        <v>234</v>
      </c>
      <c r="T95" s="156" t="s">
        <v>240</v>
      </c>
    </row>
    <row r="96" ht="105" customHeight="1" spans="1:20">
      <c r="A96" s="275">
        <v>77</v>
      </c>
      <c r="B96" s="242" t="s">
        <v>471</v>
      </c>
      <c r="C96" s="242" t="s">
        <v>44</v>
      </c>
      <c r="D96" s="160" t="s">
        <v>38</v>
      </c>
      <c r="E96" s="242" t="s">
        <v>234</v>
      </c>
      <c r="F96" s="242" t="s">
        <v>285</v>
      </c>
      <c r="G96" s="276" t="s">
        <v>472</v>
      </c>
      <c r="H96" s="281">
        <v>141.36</v>
      </c>
      <c r="I96" s="290"/>
      <c r="J96" s="281">
        <f>SUM(K96:N96)</f>
        <v>141.36</v>
      </c>
      <c r="K96" s="281">
        <v>141.36</v>
      </c>
      <c r="L96" s="290"/>
      <c r="M96" s="290"/>
      <c r="N96" s="290"/>
      <c r="O96" s="242" t="s">
        <v>32</v>
      </c>
      <c r="P96" s="291" t="s">
        <v>473</v>
      </c>
      <c r="Q96" s="291" t="s">
        <v>238</v>
      </c>
      <c r="R96" s="276" t="s">
        <v>321</v>
      </c>
      <c r="S96" s="242" t="s">
        <v>234</v>
      </c>
      <c r="T96" s="291" t="s">
        <v>240</v>
      </c>
    </row>
    <row r="97" ht="81" spans="1:20">
      <c r="A97" s="275">
        <v>78</v>
      </c>
      <c r="B97" s="156" t="s">
        <v>311</v>
      </c>
      <c r="C97" s="156" t="s">
        <v>44</v>
      </c>
      <c r="D97" s="160" t="s">
        <v>38</v>
      </c>
      <c r="E97" s="156" t="s">
        <v>234</v>
      </c>
      <c r="F97" s="156" t="s">
        <v>312</v>
      </c>
      <c r="G97" s="157" t="s">
        <v>313</v>
      </c>
      <c r="H97" s="159">
        <v>50.65</v>
      </c>
      <c r="I97" s="237"/>
      <c r="J97" s="159">
        <v>50.65</v>
      </c>
      <c r="K97" s="159">
        <v>50.65</v>
      </c>
      <c r="L97" s="236"/>
      <c r="M97" s="236"/>
      <c r="N97" s="236"/>
      <c r="O97" s="212" t="s">
        <v>32</v>
      </c>
      <c r="P97" s="156" t="s">
        <v>237</v>
      </c>
      <c r="Q97" s="156" t="s">
        <v>254</v>
      </c>
      <c r="R97" s="157" t="s">
        <v>314</v>
      </c>
      <c r="S97" s="156" t="s">
        <v>234</v>
      </c>
      <c r="T97" s="156" t="s">
        <v>240</v>
      </c>
    </row>
    <row r="98" ht="106" customHeight="1" spans="1:20">
      <c r="A98" s="275">
        <v>79</v>
      </c>
      <c r="B98" s="156" t="s">
        <v>318</v>
      </c>
      <c r="C98" s="156" t="s">
        <v>44</v>
      </c>
      <c r="D98" s="160" t="s">
        <v>38</v>
      </c>
      <c r="E98" s="156" t="s">
        <v>234</v>
      </c>
      <c r="F98" s="156" t="s">
        <v>319</v>
      </c>
      <c r="G98" s="157" t="s">
        <v>320</v>
      </c>
      <c r="H98" s="159">
        <v>80</v>
      </c>
      <c r="I98" s="237"/>
      <c r="J98" s="159">
        <v>80</v>
      </c>
      <c r="K98" s="159">
        <v>80</v>
      </c>
      <c r="L98" s="236"/>
      <c r="M98" s="236"/>
      <c r="N98" s="236"/>
      <c r="O98" s="212" t="s">
        <v>32</v>
      </c>
      <c r="P98" s="156" t="s">
        <v>237</v>
      </c>
      <c r="Q98" s="156" t="s">
        <v>254</v>
      </c>
      <c r="R98" s="157" t="s">
        <v>321</v>
      </c>
      <c r="S98" s="156" t="s">
        <v>234</v>
      </c>
      <c r="T98" s="156" t="s">
        <v>240</v>
      </c>
    </row>
    <row r="99" ht="107" customHeight="1" spans="1:20">
      <c r="A99" s="275">
        <v>80</v>
      </c>
      <c r="B99" s="156" t="s">
        <v>322</v>
      </c>
      <c r="C99" s="156" t="s">
        <v>44</v>
      </c>
      <c r="D99" s="160" t="s">
        <v>38</v>
      </c>
      <c r="E99" s="156" t="s">
        <v>234</v>
      </c>
      <c r="F99" s="156" t="s">
        <v>323</v>
      </c>
      <c r="G99" s="157" t="s">
        <v>324</v>
      </c>
      <c r="H99" s="159">
        <v>34.96</v>
      </c>
      <c r="I99" s="237"/>
      <c r="J99" s="159">
        <v>34.96</v>
      </c>
      <c r="K99" s="159">
        <v>34.96</v>
      </c>
      <c r="L99" s="236"/>
      <c r="M99" s="236"/>
      <c r="N99" s="236"/>
      <c r="O99" s="212" t="s">
        <v>32</v>
      </c>
      <c r="P99" s="156" t="s">
        <v>237</v>
      </c>
      <c r="Q99" s="156" t="s">
        <v>254</v>
      </c>
      <c r="R99" s="157" t="s">
        <v>325</v>
      </c>
      <c r="S99" s="156" t="s">
        <v>234</v>
      </c>
      <c r="T99" s="156" t="s">
        <v>240</v>
      </c>
    </row>
    <row r="100" ht="112" customHeight="1" spans="1:20">
      <c r="A100" s="275">
        <v>81</v>
      </c>
      <c r="B100" s="156" t="s">
        <v>284</v>
      </c>
      <c r="C100" s="156" t="s">
        <v>44</v>
      </c>
      <c r="D100" s="160" t="s">
        <v>38</v>
      </c>
      <c r="E100" s="156" t="s">
        <v>234</v>
      </c>
      <c r="F100" s="156" t="s">
        <v>337</v>
      </c>
      <c r="G100" s="157" t="s">
        <v>474</v>
      </c>
      <c r="H100" s="159">
        <v>45.07</v>
      </c>
      <c r="I100" s="237"/>
      <c r="J100" s="159">
        <v>45.07</v>
      </c>
      <c r="K100" s="159">
        <v>45.07</v>
      </c>
      <c r="L100" s="236"/>
      <c r="M100" s="236"/>
      <c r="N100" s="236"/>
      <c r="O100" s="212" t="s">
        <v>32</v>
      </c>
      <c r="P100" s="156" t="s">
        <v>237</v>
      </c>
      <c r="Q100" s="156" t="s">
        <v>254</v>
      </c>
      <c r="R100" s="157" t="s">
        <v>339</v>
      </c>
      <c r="S100" s="156" t="s">
        <v>234</v>
      </c>
      <c r="T100" s="156" t="s">
        <v>240</v>
      </c>
    </row>
    <row r="101" ht="83" customHeight="1" spans="1:20">
      <c r="A101" s="275">
        <v>82</v>
      </c>
      <c r="B101" s="282" t="s">
        <v>354</v>
      </c>
      <c r="C101" s="156" t="s">
        <v>44</v>
      </c>
      <c r="D101" s="160" t="s">
        <v>38</v>
      </c>
      <c r="E101" s="156" t="s">
        <v>355</v>
      </c>
      <c r="F101" s="212" t="s">
        <v>356</v>
      </c>
      <c r="G101" s="283" t="s">
        <v>357</v>
      </c>
      <c r="H101" s="284">
        <v>205</v>
      </c>
      <c r="I101" s="284"/>
      <c r="J101" s="284">
        <v>205</v>
      </c>
      <c r="K101" s="212">
        <v>205</v>
      </c>
      <c r="L101" s="239"/>
      <c r="M101" s="239"/>
      <c r="N101" s="212"/>
      <c r="O101" s="212" t="s">
        <v>363</v>
      </c>
      <c r="P101" s="284">
        <v>2022.05</v>
      </c>
      <c r="Q101" s="269">
        <v>2022.12</v>
      </c>
      <c r="R101" s="157" t="s">
        <v>358</v>
      </c>
      <c r="S101" s="236" t="s">
        <v>359</v>
      </c>
      <c r="T101" s="238" t="s">
        <v>360</v>
      </c>
    </row>
    <row r="102" ht="94" customHeight="1" spans="1:20">
      <c r="A102" s="275">
        <v>83</v>
      </c>
      <c r="B102" s="282" t="s">
        <v>361</v>
      </c>
      <c r="C102" s="156" t="s">
        <v>44</v>
      </c>
      <c r="D102" s="160" t="s">
        <v>38</v>
      </c>
      <c r="E102" s="156" t="s">
        <v>60</v>
      </c>
      <c r="F102" s="212" t="s">
        <v>362</v>
      </c>
      <c r="G102" s="283" t="s">
        <v>363</v>
      </c>
      <c r="H102" s="284">
        <v>95</v>
      </c>
      <c r="I102" s="284"/>
      <c r="J102" s="284">
        <v>95</v>
      </c>
      <c r="K102" s="212">
        <v>95</v>
      </c>
      <c r="L102" s="239"/>
      <c r="M102" s="239"/>
      <c r="N102" s="212"/>
      <c r="O102" s="212" t="s">
        <v>32</v>
      </c>
      <c r="P102" s="284">
        <v>2022.05</v>
      </c>
      <c r="Q102" s="269">
        <v>2022.12</v>
      </c>
      <c r="R102" s="157" t="s">
        <v>364</v>
      </c>
      <c r="S102" s="236" t="s">
        <v>359</v>
      </c>
      <c r="T102" s="238" t="s">
        <v>360</v>
      </c>
    </row>
    <row r="103" ht="26" customHeight="1" spans="1:20">
      <c r="A103" s="176"/>
      <c r="B103" s="177" t="s">
        <v>475</v>
      </c>
      <c r="C103" s="178"/>
      <c r="D103" s="178"/>
      <c r="E103" s="178"/>
      <c r="F103" s="178"/>
      <c r="G103" s="179"/>
      <c r="H103" s="180">
        <f>SUM(H104:H108)</f>
        <v>2367</v>
      </c>
      <c r="I103" s="180">
        <f>SUM(I104:I108)</f>
        <v>0</v>
      </c>
      <c r="J103" s="180">
        <f>SUM(J104:J108)</f>
        <v>2367</v>
      </c>
      <c r="K103" s="180">
        <f>SUM(K104:K108)</f>
        <v>2367</v>
      </c>
      <c r="L103" s="180">
        <f>SUM(L106:L109)</f>
        <v>0</v>
      </c>
      <c r="M103" s="180">
        <f>SUM(M106:M109)</f>
        <v>0</v>
      </c>
      <c r="N103" s="180">
        <f>SUM(N106:N109)</f>
        <v>0</v>
      </c>
      <c r="O103" s="180"/>
      <c r="P103" s="247"/>
      <c r="Q103" s="261"/>
      <c r="R103" s="262"/>
      <c r="S103" s="180"/>
      <c r="T103" s="180"/>
    </row>
    <row r="104" ht="104" customHeight="1" spans="1:20">
      <c r="A104" s="156">
        <v>84</v>
      </c>
      <c r="B104" s="156" t="s">
        <v>241</v>
      </c>
      <c r="C104" s="156" t="s">
        <v>44</v>
      </c>
      <c r="D104" s="156" t="s">
        <v>242</v>
      </c>
      <c r="E104" s="156" t="s">
        <v>234</v>
      </c>
      <c r="F104" s="156" t="s">
        <v>235</v>
      </c>
      <c r="G104" s="157" t="s">
        <v>243</v>
      </c>
      <c r="H104" s="156">
        <v>2100</v>
      </c>
      <c r="I104" s="236"/>
      <c r="J104" s="156">
        <v>2100</v>
      </c>
      <c r="K104" s="156">
        <v>2100</v>
      </c>
      <c r="L104" s="236"/>
      <c r="M104" s="236"/>
      <c r="N104" s="236"/>
      <c r="O104" s="212" t="s">
        <v>32</v>
      </c>
      <c r="P104" s="156" t="s">
        <v>237</v>
      </c>
      <c r="Q104" s="156" t="s">
        <v>238</v>
      </c>
      <c r="R104" s="157" t="s">
        <v>244</v>
      </c>
      <c r="S104" s="156" t="s">
        <v>234</v>
      </c>
      <c r="T104" s="156" t="s">
        <v>240</v>
      </c>
    </row>
    <row r="105" ht="77" customHeight="1" spans="1:20">
      <c r="A105" s="156">
        <v>85</v>
      </c>
      <c r="B105" s="156" t="s">
        <v>233</v>
      </c>
      <c r="C105" s="156" t="s">
        <v>44</v>
      </c>
      <c r="D105" s="156" t="s">
        <v>150</v>
      </c>
      <c r="E105" s="156" t="s">
        <v>234</v>
      </c>
      <c r="F105" s="156" t="s">
        <v>235</v>
      </c>
      <c r="G105" s="157" t="s">
        <v>236</v>
      </c>
      <c r="H105" s="156">
        <v>70</v>
      </c>
      <c r="I105" s="236"/>
      <c r="J105" s="156">
        <v>70</v>
      </c>
      <c r="K105" s="156">
        <v>70</v>
      </c>
      <c r="L105" s="236"/>
      <c r="M105" s="236"/>
      <c r="N105" s="236"/>
      <c r="O105" s="212" t="s">
        <v>32</v>
      </c>
      <c r="P105" s="156" t="s">
        <v>237</v>
      </c>
      <c r="Q105" s="156" t="s">
        <v>238</v>
      </c>
      <c r="R105" s="157" t="s">
        <v>239</v>
      </c>
      <c r="S105" s="156" t="s">
        <v>234</v>
      </c>
      <c r="T105" s="156" t="s">
        <v>240</v>
      </c>
    </row>
    <row r="106" ht="82" customHeight="1" spans="1:20">
      <c r="A106" s="156">
        <v>86</v>
      </c>
      <c r="B106" s="271" t="s">
        <v>382</v>
      </c>
      <c r="C106" s="212" t="s">
        <v>44</v>
      </c>
      <c r="D106" s="212" t="s">
        <v>150</v>
      </c>
      <c r="E106" s="212" t="s">
        <v>368</v>
      </c>
      <c r="F106" s="156" t="s">
        <v>207</v>
      </c>
      <c r="G106" s="213" t="s">
        <v>383</v>
      </c>
      <c r="H106" s="222">
        <v>25</v>
      </c>
      <c r="I106" s="238"/>
      <c r="J106" s="222">
        <v>25</v>
      </c>
      <c r="K106" s="222">
        <v>25</v>
      </c>
      <c r="L106" s="238"/>
      <c r="M106" s="238"/>
      <c r="N106" s="238"/>
      <c r="O106" s="212" t="s">
        <v>32</v>
      </c>
      <c r="P106" s="156">
        <v>2022.5</v>
      </c>
      <c r="Q106" s="158">
        <v>2022.12</v>
      </c>
      <c r="R106" s="157" t="s">
        <v>384</v>
      </c>
      <c r="S106" s="156" t="s">
        <v>368</v>
      </c>
      <c r="T106" s="156" t="s">
        <v>377</v>
      </c>
    </row>
    <row r="107" ht="84" customHeight="1" spans="1:20">
      <c r="A107" s="156">
        <v>87</v>
      </c>
      <c r="B107" s="222" t="s">
        <v>223</v>
      </c>
      <c r="C107" s="156" t="s">
        <v>44</v>
      </c>
      <c r="D107" s="212" t="s">
        <v>150</v>
      </c>
      <c r="E107" s="156" t="s">
        <v>210</v>
      </c>
      <c r="F107" s="156" t="s">
        <v>207</v>
      </c>
      <c r="G107" s="157" t="s">
        <v>476</v>
      </c>
      <c r="H107" s="222">
        <v>100</v>
      </c>
      <c r="I107" s="238"/>
      <c r="J107" s="222">
        <v>100</v>
      </c>
      <c r="K107" s="222">
        <v>100</v>
      </c>
      <c r="L107" s="238"/>
      <c r="M107" s="238"/>
      <c r="N107" s="238"/>
      <c r="O107" s="212" t="s">
        <v>32</v>
      </c>
      <c r="P107" s="156">
        <v>2022.4</v>
      </c>
      <c r="Q107" s="156">
        <v>2022.12</v>
      </c>
      <c r="R107" s="157" t="s">
        <v>225</v>
      </c>
      <c r="S107" s="212" t="s">
        <v>210</v>
      </c>
      <c r="T107" s="212" t="s">
        <v>211</v>
      </c>
    </row>
    <row r="108" ht="97" customHeight="1" spans="1:20">
      <c r="A108" s="156">
        <v>88</v>
      </c>
      <c r="B108" s="192" t="s">
        <v>149</v>
      </c>
      <c r="C108" s="192" t="s">
        <v>44</v>
      </c>
      <c r="D108" s="192" t="s">
        <v>150</v>
      </c>
      <c r="E108" s="192" t="s">
        <v>143</v>
      </c>
      <c r="F108" s="192" t="s">
        <v>151</v>
      </c>
      <c r="G108" s="194" t="s">
        <v>152</v>
      </c>
      <c r="H108" s="195">
        <v>72</v>
      </c>
      <c r="I108" s="192"/>
      <c r="J108" s="192">
        <v>72</v>
      </c>
      <c r="K108" s="192">
        <v>72</v>
      </c>
      <c r="L108" s="192"/>
      <c r="M108" s="192"/>
      <c r="N108" s="192"/>
      <c r="O108" s="192" t="s">
        <v>32</v>
      </c>
      <c r="P108" s="192">
        <v>2021.8</v>
      </c>
      <c r="Q108" s="192" t="s">
        <v>146</v>
      </c>
      <c r="R108" s="194" t="s">
        <v>153</v>
      </c>
      <c r="S108" s="192" t="s">
        <v>143</v>
      </c>
      <c r="T108" s="192" t="s">
        <v>148</v>
      </c>
    </row>
    <row r="109" ht="28" customHeight="1" spans="1:20">
      <c r="A109" s="172"/>
      <c r="B109" s="173" t="s">
        <v>477</v>
      </c>
      <c r="C109" s="173"/>
      <c r="D109" s="173"/>
      <c r="E109" s="173"/>
      <c r="F109" s="173"/>
      <c r="G109" s="174"/>
      <c r="H109" s="175">
        <f>SUM(H110:H110)</f>
        <v>200</v>
      </c>
      <c r="I109" s="175">
        <f t="shared" ref="I109:N109" si="9">SUM(I110:I110)</f>
        <v>0</v>
      </c>
      <c r="J109" s="175">
        <f t="shared" si="9"/>
        <v>200</v>
      </c>
      <c r="K109" s="175">
        <f t="shared" si="9"/>
        <v>200</v>
      </c>
      <c r="L109" s="175">
        <f t="shared" si="9"/>
        <v>0</v>
      </c>
      <c r="M109" s="175">
        <f t="shared" si="9"/>
        <v>0</v>
      </c>
      <c r="N109" s="175">
        <f t="shared" si="9"/>
        <v>0</v>
      </c>
      <c r="O109" s="175"/>
      <c r="P109" s="246"/>
      <c r="Q109" s="259"/>
      <c r="R109" s="260"/>
      <c r="S109" s="175"/>
      <c r="T109" s="175"/>
    </row>
    <row r="110" ht="60" customHeight="1" spans="1:20">
      <c r="A110" s="156">
        <v>89</v>
      </c>
      <c r="B110" s="156" t="s">
        <v>249</v>
      </c>
      <c r="C110" s="156" t="s">
        <v>44</v>
      </c>
      <c r="D110" s="156" t="s">
        <v>250</v>
      </c>
      <c r="E110" s="156" t="s">
        <v>234</v>
      </c>
      <c r="F110" s="156" t="s">
        <v>234</v>
      </c>
      <c r="G110" s="157" t="s">
        <v>249</v>
      </c>
      <c r="H110" s="156">
        <v>200</v>
      </c>
      <c r="I110" s="236"/>
      <c r="J110" s="156">
        <v>200</v>
      </c>
      <c r="K110" s="156">
        <v>200</v>
      </c>
      <c r="L110" s="236"/>
      <c r="M110" s="236"/>
      <c r="N110" s="236"/>
      <c r="O110" s="212" t="s">
        <v>32</v>
      </c>
      <c r="P110" s="156" t="s">
        <v>237</v>
      </c>
      <c r="Q110" s="156" t="s">
        <v>238</v>
      </c>
      <c r="R110" s="157"/>
      <c r="S110" s="156" t="s">
        <v>234</v>
      </c>
      <c r="T110" s="156" t="s">
        <v>240</v>
      </c>
    </row>
  </sheetData>
  <mergeCells count="78">
    <mergeCell ref="A3:T3"/>
    <mergeCell ref="S4:T4"/>
    <mergeCell ref="H5:J5"/>
    <mergeCell ref="K5:O5"/>
    <mergeCell ref="P5:Q5"/>
    <mergeCell ref="A7:G7"/>
    <mergeCell ref="B8:G8"/>
    <mergeCell ref="B29:G29"/>
    <mergeCell ref="B30:G30"/>
    <mergeCell ref="B31:G31"/>
    <mergeCell ref="B56:G56"/>
    <mergeCell ref="B62:G62"/>
    <mergeCell ref="B67:G67"/>
    <mergeCell ref="B82:G82"/>
    <mergeCell ref="B103:G103"/>
    <mergeCell ref="B109:G109"/>
    <mergeCell ref="A5:A6"/>
    <mergeCell ref="A20:A21"/>
    <mergeCell ref="A25:A26"/>
    <mergeCell ref="A45:A46"/>
    <mergeCell ref="A93:A94"/>
    <mergeCell ref="B5:B6"/>
    <mergeCell ref="B20:B21"/>
    <mergeCell ref="B25:B26"/>
    <mergeCell ref="B45:B46"/>
    <mergeCell ref="B63:B65"/>
    <mergeCell ref="B93:B94"/>
    <mergeCell ref="C5:C6"/>
    <mergeCell ref="C20:C21"/>
    <mergeCell ref="C25:C26"/>
    <mergeCell ref="C45:C46"/>
    <mergeCell ref="C63:C65"/>
    <mergeCell ref="C93:C94"/>
    <mergeCell ref="D5:D6"/>
    <mergeCell ref="D20:D21"/>
    <mergeCell ref="D25:D26"/>
    <mergeCell ref="D45:D46"/>
    <mergeCell ref="D63:D65"/>
    <mergeCell ref="D93:D94"/>
    <mergeCell ref="E5:E6"/>
    <mergeCell ref="E20:E21"/>
    <mergeCell ref="E25:E26"/>
    <mergeCell ref="E45:E46"/>
    <mergeCell ref="E93:E94"/>
    <mergeCell ref="F5:F6"/>
    <mergeCell ref="F20:F21"/>
    <mergeCell ref="F25:F26"/>
    <mergeCell ref="F45:F46"/>
    <mergeCell ref="F93:F94"/>
    <mergeCell ref="G5:G6"/>
    <mergeCell ref="G20:G21"/>
    <mergeCell ref="G25:G26"/>
    <mergeCell ref="G45:G46"/>
    <mergeCell ref="G93:G94"/>
    <mergeCell ref="H20:H21"/>
    <mergeCell ref="H45:H46"/>
    <mergeCell ref="H93:H94"/>
    <mergeCell ref="P20:P21"/>
    <mergeCell ref="P25:P26"/>
    <mergeCell ref="P45:P46"/>
    <mergeCell ref="P93:P94"/>
    <mergeCell ref="Q20:Q21"/>
    <mergeCell ref="Q25:Q26"/>
    <mergeCell ref="Q45:Q46"/>
    <mergeCell ref="Q93:Q94"/>
    <mergeCell ref="R5:R6"/>
    <mergeCell ref="R20:R21"/>
    <mergeCell ref="R25:R26"/>
    <mergeCell ref="R45:R46"/>
    <mergeCell ref="R93:R94"/>
    <mergeCell ref="S5:S6"/>
    <mergeCell ref="S20:S21"/>
    <mergeCell ref="S25:S26"/>
    <mergeCell ref="S93:S94"/>
    <mergeCell ref="T5:T6"/>
    <mergeCell ref="T20:T21"/>
    <mergeCell ref="T25:T26"/>
    <mergeCell ref="T93:T94"/>
  </mergeCells>
  <printOptions horizontalCentered="1"/>
  <pageMargins left="0.472222222222222" right="0.472222222222222" top="0.786805555555556" bottom="0.629861111111111" header="0.298611111111111" footer="0.298611111111111"/>
  <pageSetup paperSize="9" scale="72" fitToHeight="0" orientation="landscape" blackAndWhite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T5"/>
  <sheetViews>
    <sheetView workbookViewId="0">
      <selection activeCell="A2" sqref="A2:T5"/>
    </sheetView>
  </sheetViews>
  <sheetFormatPr defaultColWidth="9" defaultRowHeight="13.5" outlineLevelRow="4"/>
  <sheetData>
    <row r="2" ht="171" spans="1:20">
      <c r="A2" s="123">
        <v>77</v>
      </c>
      <c r="B2" s="124" t="s">
        <v>478</v>
      </c>
      <c r="C2" s="124" t="s">
        <v>44</v>
      </c>
      <c r="D2" s="124" t="s">
        <v>268</v>
      </c>
      <c r="E2" s="124" t="s">
        <v>234</v>
      </c>
      <c r="F2" s="124" t="s">
        <v>479</v>
      </c>
      <c r="G2" s="124" t="s">
        <v>480</v>
      </c>
      <c r="H2" s="130">
        <f>SUM(I2:J2)</f>
        <v>15.48</v>
      </c>
      <c r="I2" s="140"/>
      <c r="J2" s="130">
        <f>SUM(K2:N2)</f>
        <v>15.48</v>
      </c>
      <c r="K2" s="130">
        <v>15.48</v>
      </c>
      <c r="L2" s="140"/>
      <c r="M2" s="140"/>
      <c r="N2" s="140"/>
      <c r="O2" s="124" t="s">
        <v>32</v>
      </c>
      <c r="P2" s="141" t="s">
        <v>473</v>
      </c>
      <c r="Q2" s="141" t="s">
        <v>238</v>
      </c>
      <c r="R2" s="124" t="s">
        <v>276</v>
      </c>
      <c r="S2" s="124" t="s">
        <v>234</v>
      </c>
      <c r="T2" s="141" t="s">
        <v>240</v>
      </c>
    </row>
    <row r="3" ht="156.75" spans="1:20">
      <c r="A3" s="123">
        <v>78</v>
      </c>
      <c r="B3" s="124" t="s">
        <v>481</v>
      </c>
      <c r="C3" s="124" t="s">
        <v>44</v>
      </c>
      <c r="D3" s="124" t="s">
        <v>273</v>
      </c>
      <c r="E3" s="124" t="s">
        <v>234</v>
      </c>
      <c r="F3" s="124" t="s">
        <v>482</v>
      </c>
      <c r="G3" s="124" t="s">
        <v>483</v>
      </c>
      <c r="H3" s="130">
        <f>SUM(I3:J3)</f>
        <v>16.89</v>
      </c>
      <c r="I3" s="140"/>
      <c r="J3" s="130">
        <f>SUM(K3:N3)</f>
        <v>16.89</v>
      </c>
      <c r="K3" s="130">
        <v>16.89</v>
      </c>
      <c r="L3" s="140"/>
      <c r="M3" s="140"/>
      <c r="N3" s="140"/>
      <c r="O3" s="124" t="s">
        <v>32</v>
      </c>
      <c r="P3" s="141" t="s">
        <v>473</v>
      </c>
      <c r="Q3" s="141" t="s">
        <v>238</v>
      </c>
      <c r="R3" s="124" t="s">
        <v>287</v>
      </c>
      <c r="S3" s="124" t="s">
        <v>234</v>
      </c>
      <c r="T3" s="141" t="s">
        <v>240</v>
      </c>
    </row>
    <row r="4" ht="156.75" spans="1:20">
      <c r="A4" s="123">
        <v>79</v>
      </c>
      <c r="B4" s="124" t="s">
        <v>318</v>
      </c>
      <c r="C4" s="124" t="s">
        <v>44</v>
      </c>
      <c r="D4" s="124" t="s">
        <v>273</v>
      </c>
      <c r="E4" s="124" t="s">
        <v>234</v>
      </c>
      <c r="F4" s="124" t="s">
        <v>484</v>
      </c>
      <c r="G4" s="124" t="s">
        <v>485</v>
      </c>
      <c r="H4" s="130">
        <f>SUM(I4:J4)</f>
        <v>17.01</v>
      </c>
      <c r="I4" s="140"/>
      <c r="J4" s="130">
        <f>SUM(K4:N4)</f>
        <v>17.01</v>
      </c>
      <c r="K4" s="130">
        <v>17.01</v>
      </c>
      <c r="L4" s="140"/>
      <c r="M4" s="140"/>
      <c r="N4" s="140"/>
      <c r="O4" s="124" t="s">
        <v>32</v>
      </c>
      <c r="P4" s="141" t="s">
        <v>473</v>
      </c>
      <c r="Q4" s="141" t="s">
        <v>238</v>
      </c>
      <c r="R4" s="124" t="s">
        <v>314</v>
      </c>
      <c r="S4" s="124" t="s">
        <v>234</v>
      </c>
      <c r="T4" s="141" t="s">
        <v>240</v>
      </c>
    </row>
    <row r="5" ht="156.75" spans="1:20">
      <c r="A5" s="123">
        <v>80</v>
      </c>
      <c r="B5" s="124" t="s">
        <v>322</v>
      </c>
      <c r="C5" s="124" t="s">
        <v>44</v>
      </c>
      <c r="D5" s="124" t="s">
        <v>273</v>
      </c>
      <c r="E5" s="124" t="s">
        <v>234</v>
      </c>
      <c r="F5" s="124" t="s">
        <v>486</v>
      </c>
      <c r="G5" s="124" t="s">
        <v>487</v>
      </c>
      <c r="H5" s="130">
        <f>SUM(I5:J5)</f>
        <v>36.43</v>
      </c>
      <c r="I5" s="140"/>
      <c r="J5" s="130">
        <f>SUM(K5:N5)</f>
        <v>36.43</v>
      </c>
      <c r="K5" s="130">
        <v>36.43</v>
      </c>
      <c r="L5" s="140"/>
      <c r="M5" s="140"/>
      <c r="N5" s="140"/>
      <c r="O5" s="124" t="s">
        <v>32</v>
      </c>
      <c r="P5" s="141" t="s">
        <v>473</v>
      </c>
      <c r="Q5" s="141" t="s">
        <v>238</v>
      </c>
      <c r="R5" s="124" t="s">
        <v>325</v>
      </c>
      <c r="S5" s="124" t="s">
        <v>234</v>
      </c>
      <c r="T5" s="141" t="s">
        <v>240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T109"/>
  <sheetViews>
    <sheetView topLeftCell="A2" workbookViewId="0">
      <pane ySplit="5" topLeftCell="A104" activePane="bottomLeft" state="frozen"/>
      <selection/>
      <selection pane="bottomLeft" activeCell="A2" sqref="A2:T109"/>
    </sheetView>
  </sheetViews>
  <sheetFormatPr defaultColWidth="9" defaultRowHeight="13.5"/>
  <cols>
    <col min="1" max="1" width="3.5" customWidth="1"/>
    <col min="2" max="2" width="7.5" customWidth="1"/>
    <col min="3" max="4" width="5.5" customWidth="1"/>
    <col min="5" max="5" width="7.125" customWidth="1"/>
    <col min="6" max="6" width="12.25" customWidth="1"/>
    <col min="7" max="7" width="20.25" customWidth="1"/>
    <col min="8" max="8" width="14.125"/>
    <col min="9" max="9" width="6.5" customWidth="1"/>
    <col min="10" max="10" width="11.5" customWidth="1"/>
    <col min="11" max="11" width="13.75" customWidth="1"/>
    <col min="12" max="12" width="6.875" customWidth="1"/>
    <col min="13" max="13" width="5.375" customWidth="1"/>
    <col min="14" max="14" width="4.625" customWidth="1"/>
    <col min="15" max="15" width="17.25" customWidth="1"/>
    <col min="16" max="16" width="11.25"/>
    <col min="17" max="17" width="10.625" customWidth="1"/>
    <col min="18" max="18" width="16.5" customWidth="1"/>
    <col min="19" max="19" width="8.25" customWidth="1"/>
    <col min="20" max="20" width="7.375" customWidth="1"/>
  </cols>
  <sheetData>
    <row r="2" ht="35.25" spans="1:20">
      <c r="A2" s="1" t="s">
        <v>488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36" customHeight="1" spans="1: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01" t="s">
        <v>1</v>
      </c>
      <c r="T3" s="101"/>
    </row>
    <row r="4" ht="33" customHeight="1" spans="1:20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/>
      <c r="J4" s="3"/>
      <c r="K4" s="74" t="s">
        <v>10</v>
      </c>
      <c r="L4" s="75"/>
      <c r="M4" s="75"/>
      <c r="N4" s="75"/>
      <c r="O4" s="76"/>
      <c r="P4" s="3" t="s">
        <v>11</v>
      </c>
      <c r="Q4" s="3"/>
      <c r="R4" s="3" t="s">
        <v>12</v>
      </c>
      <c r="S4" s="3" t="s">
        <v>13</v>
      </c>
      <c r="T4" s="3" t="s">
        <v>14</v>
      </c>
    </row>
    <row r="5" ht="52" customHeight="1" spans="1:20">
      <c r="A5" s="3"/>
      <c r="B5" s="3"/>
      <c r="C5" s="3"/>
      <c r="D5" s="3"/>
      <c r="E5" s="3"/>
      <c r="F5" s="3"/>
      <c r="G5" s="3"/>
      <c r="H5" s="3" t="s">
        <v>15</v>
      </c>
      <c r="I5" s="77" t="s">
        <v>16</v>
      </c>
      <c r="J5" s="3" t="s">
        <v>17</v>
      </c>
      <c r="K5" s="3" t="s">
        <v>18</v>
      </c>
      <c r="L5" s="78" t="s">
        <v>19</v>
      </c>
      <c r="M5" s="78" t="s">
        <v>20</v>
      </c>
      <c r="N5" s="78" t="s">
        <v>21</v>
      </c>
      <c r="O5" s="79" t="s">
        <v>22</v>
      </c>
      <c r="P5" s="78" t="s">
        <v>23</v>
      </c>
      <c r="Q5" s="3" t="s">
        <v>24</v>
      </c>
      <c r="R5" s="3"/>
      <c r="S5" s="3"/>
      <c r="T5" s="3"/>
    </row>
    <row r="6" ht="43" customHeight="1" spans="1:20">
      <c r="A6" s="4" t="s">
        <v>25</v>
      </c>
      <c r="B6" s="4"/>
      <c r="C6" s="4"/>
      <c r="D6" s="4"/>
      <c r="E6" s="4"/>
      <c r="F6" s="4"/>
      <c r="G6" s="4"/>
      <c r="H6" s="5">
        <f t="shared" ref="H6:N6" si="0">H7+H28+H108</f>
        <v>131266.2196</v>
      </c>
      <c r="I6" s="5">
        <f t="shared" si="0"/>
        <v>0</v>
      </c>
      <c r="J6" s="5">
        <f t="shared" si="0"/>
        <v>24829.8</v>
      </c>
      <c r="K6" s="5">
        <f t="shared" si="0"/>
        <v>24102.4</v>
      </c>
      <c r="L6" s="5">
        <f t="shared" si="0"/>
        <v>727.4</v>
      </c>
      <c r="M6" s="5">
        <f t="shared" si="0"/>
        <v>0</v>
      </c>
      <c r="N6" s="5">
        <f t="shared" si="0"/>
        <v>0</v>
      </c>
      <c r="O6" s="80"/>
      <c r="P6" s="5"/>
      <c r="Q6" s="102"/>
      <c r="R6" s="102"/>
      <c r="S6" s="102"/>
      <c r="T6" s="102"/>
    </row>
    <row r="7" ht="47" customHeight="1" spans="1:20">
      <c r="A7" s="6"/>
      <c r="B7" s="7" t="s">
        <v>406</v>
      </c>
      <c r="C7" s="7"/>
      <c r="D7" s="7"/>
      <c r="E7" s="7"/>
      <c r="F7" s="7"/>
      <c r="G7" s="8"/>
      <c r="H7" s="9">
        <f t="shared" ref="H7:N7" si="1">SUM(H8:H27)</f>
        <v>3951.4319</v>
      </c>
      <c r="I7" s="9">
        <f t="shared" si="1"/>
        <v>0</v>
      </c>
      <c r="J7" s="9">
        <f t="shared" si="1"/>
        <v>3951.4319</v>
      </c>
      <c r="K7" s="9">
        <f t="shared" si="1"/>
        <v>3951.4319</v>
      </c>
      <c r="L7" s="9">
        <f t="shared" si="1"/>
        <v>0</v>
      </c>
      <c r="M7" s="9">
        <f t="shared" si="1"/>
        <v>0</v>
      </c>
      <c r="N7" s="9">
        <f t="shared" si="1"/>
        <v>0</v>
      </c>
      <c r="O7" s="28"/>
      <c r="P7" s="81"/>
      <c r="Q7" s="103"/>
      <c r="R7" s="104"/>
      <c r="S7" s="28"/>
      <c r="T7" s="28"/>
    </row>
    <row r="8" ht="47" customHeight="1" spans="1:20">
      <c r="A8" s="10">
        <v>1</v>
      </c>
      <c r="B8" s="11" t="s">
        <v>245</v>
      </c>
      <c r="C8" s="11" t="s">
        <v>27</v>
      </c>
      <c r="D8" s="11" t="s">
        <v>246</v>
      </c>
      <c r="E8" s="11" t="s">
        <v>234</v>
      </c>
      <c r="F8" s="11" t="s">
        <v>235</v>
      </c>
      <c r="G8" s="12" t="s">
        <v>247</v>
      </c>
      <c r="H8" s="11">
        <v>2000</v>
      </c>
      <c r="I8" s="82"/>
      <c r="J8" s="11">
        <v>2000</v>
      </c>
      <c r="K8" s="11">
        <v>2000</v>
      </c>
      <c r="L8" s="82"/>
      <c r="M8" s="82"/>
      <c r="N8" s="82"/>
      <c r="O8" s="60" t="s">
        <v>32</v>
      </c>
      <c r="P8" s="11" t="s">
        <v>237</v>
      </c>
      <c r="Q8" s="11" t="s">
        <v>238</v>
      </c>
      <c r="R8" s="67" t="s">
        <v>248</v>
      </c>
      <c r="S8" s="11" t="s">
        <v>234</v>
      </c>
      <c r="T8" s="11" t="s">
        <v>240</v>
      </c>
    </row>
    <row r="9" ht="47" customHeight="1" spans="1:20">
      <c r="A9" s="10">
        <v>2</v>
      </c>
      <c r="B9" s="13" t="s">
        <v>251</v>
      </c>
      <c r="C9" s="11" t="s">
        <v>44</v>
      </c>
      <c r="D9" s="11" t="s">
        <v>38</v>
      </c>
      <c r="E9" s="11" t="s">
        <v>234</v>
      </c>
      <c r="F9" s="11" t="s">
        <v>252</v>
      </c>
      <c r="G9" s="12" t="s">
        <v>253</v>
      </c>
      <c r="H9" s="14">
        <v>62.55</v>
      </c>
      <c r="I9" s="82"/>
      <c r="J9" s="14">
        <v>62.55</v>
      </c>
      <c r="K9" s="14">
        <v>62.55</v>
      </c>
      <c r="L9" s="82"/>
      <c r="M9" s="82"/>
      <c r="N9" s="82"/>
      <c r="O9" s="60" t="s">
        <v>32</v>
      </c>
      <c r="P9" s="11" t="s">
        <v>237</v>
      </c>
      <c r="Q9" s="11" t="s">
        <v>254</v>
      </c>
      <c r="R9" s="13" t="s">
        <v>255</v>
      </c>
      <c r="S9" s="11" t="s">
        <v>234</v>
      </c>
      <c r="T9" s="11" t="s">
        <v>240</v>
      </c>
    </row>
    <row r="10" ht="47" customHeight="1" spans="1:20">
      <c r="A10" s="10">
        <v>3</v>
      </c>
      <c r="B10" s="13" t="s">
        <v>256</v>
      </c>
      <c r="C10" s="11" t="s">
        <v>44</v>
      </c>
      <c r="D10" s="11" t="s">
        <v>38</v>
      </c>
      <c r="E10" s="11" t="s">
        <v>234</v>
      </c>
      <c r="F10" s="11" t="s">
        <v>257</v>
      </c>
      <c r="G10" s="11" t="s">
        <v>258</v>
      </c>
      <c r="H10" s="14">
        <v>33.29</v>
      </c>
      <c r="I10" s="82"/>
      <c r="J10" s="14">
        <v>33.29</v>
      </c>
      <c r="K10" s="14">
        <v>33.29</v>
      </c>
      <c r="L10" s="82"/>
      <c r="M10" s="82"/>
      <c r="N10" s="82"/>
      <c r="O10" s="60" t="s">
        <v>32</v>
      </c>
      <c r="P10" s="11" t="s">
        <v>237</v>
      </c>
      <c r="Q10" s="11" t="s">
        <v>254</v>
      </c>
      <c r="R10" s="13" t="s">
        <v>259</v>
      </c>
      <c r="S10" s="11" t="s">
        <v>234</v>
      </c>
      <c r="T10" s="11" t="s">
        <v>240</v>
      </c>
    </row>
    <row r="11" ht="47" customHeight="1" spans="1:20">
      <c r="A11" s="10">
        <v>4</v>
      </c>
      <c r="B11" s="11" t="s">
        <v>260</v>
      </c>
      <c r="C11" s="11" t="s">
        <v>44</v>
      </c>
      <c r="D11" s="11" t="s">
        <v>38</v>
      </c>
      <c r="E11" s="11" t="s">
        <v>234</v>
      </c>
      <c r="F11" s="11" t="s">
        <v>257</v>
      </c>
      <c r="G11" s="11" t="s">
        <v>261</v>
      </c>
      <c r="H11" s="14">
        <v>34.51</v>
      </c>
      <c r="I11" s="82"/>
      <c r="J11" s="14">
        <v>34.51</v>
      </c>
      <c r="K11" s="14">
        <v>34.51</v>
      </c>
      <c r="L11" s="82"/>
      <c r="M11" s="82"/>
      <c r="N11" s="82"/>
      <c r="O11" s="60" t="s">
        <v>32</v>
      </c>
      <c r="P11" s="11" t="s">
        <v>237</v>
      </c>
      <c r="Q11" s="11" t="s">
        <v>254</v>
      </c>
      <c r="R11" s="13" t="s">
        <v>262</v>
      </c>
      <c r="S11" s="11" t="s">
        <v>234</v>
      </c>
      <c r="T11" s="11" t="s">
        <v>240</v>
      </c>
    </row>
    <row r="12" ht="72" customHeight="1" spans="1:20">
      <c r="A12" s="10">
        <v>5</v>
      </c>
      <c r="B12" s="11" t="s">
        <v>263</v>
      </c>
      <c r="C12" s="11" t="s">
        <v>44</v>
      </c>
      <c r="D12" s="11" t="s">
        <v>38</v>
      </c>
      <c r="E12" s="11" t="s">
        <v>234</v>
      </c>
      <c r="F12" s="11" t="s">
        <v>264</v>
      </c>
      <c r="G12" s="11" t="s">
        <v>265</v>
      </c>
      <c r="H12" s="14">
        <v>23.6</v>
      </c>
      <c r="I12" s="82"/>
      <c r="J12" s="14">
        <v>23.6</v>
      </c>
      <c r="K12" s="14">
        <v>23.6</v>
      </c>
      <c r="L12" s="82"/>
      <c r="M12" s="82"/>
      <c r="N12" s="82"/>
      <c r="O12" s="60" t="s">
        <v>32</v>
      </c>
      <c r="P12" s="11" t="s">
        <v>237</v>
      </c>
      <c r="Q12" s="11" t="s">
        <v>254</v>
      </c>
      <c r="R12" s="13" t="s">
        <v>266</v>
      </c>
      <c r="S12" s="11" t="s">
        <v>234</v>
      </c>
      <c r="T12" s="11" t="s">
        <v>240</v>
      </c>
    </row>
    <row r="13" ht="71" customHeight="1" spans="1:20">
      <c r="A13" s="10">
        <v>6</v>
      </c>
      <c r="B13" s="13" t="s">
        <v>340</v>
      </c>
      <c r="C13" s="11" t="s">
        <v>44</v>
      </c>
      <c r="D13" s="11" t="s">
        <v>273</v>
      </c>
      <c r="E13" s="11" t="s">
        <v>341</v>
      </c>
      <c r="F13" s="11" t="s">
        <v>342</v>
      </c>
      <c r="G13" s="11" t="s">
        <v>343</v>
      </c>
      <c r="H13" s="15">
        <v>28.3</v>
      </c>
      <c r="I13" s="83"/>
      <c r="J13" s="15">
        <v>28.3</v>
      </c>
      <c r="K13" s="15">
        <v>28.3</v>
      </c>
      <c r="L13" s="82"/>
      <c r="M13" s="82"/>
      <c r="N13" s="82"/>
      <c r="O13" s="60" t="s">
        <v>32</v>
      </c>
      <c r="P13" s="11" t="s">
        <v>293</v>
      </c>
      <c r="Q13" s="11" t="s">
        <v>294</v>
      </c>
      <c r="R13" s="13" t="s">
        <v>344</v>
      </c>
      <c r="S13" s="11" t="s">
        <v>234</v>
      </c>
      <c r="T13" s="11" t="s">
        <v>240</v>
      </c>
    </row>
    <row r="14" ht="78" customHeight="1" spans="1:20">
      <c r="A14" s="10">
        <v>7</v>
      </c>
      <c r="B14" s="13" t="s">
        <v>346</v>
      </c>
      <c r="C14" s="11" t="s">
        <v>44</v>
      </c>
      <c r="D14" s="11" t="s">
        <v>273</v>
      </c>
      <c r="E14" s="11" t="s">
        <v>341</v>
      </c>
      <c r="F14" s="11" t="s">
        <v>347</v>
      </c>
      <c r="G14" s="11" t="s">
        <v>348</v>
      </c>
      <c r="H14" s="15">
        <v>61.2</v>
      </c>
      <c r="I14" s="83"/>
      <c r="J14" s="15">
        <v>61.2</v>
      </c>
      <c r="K14" s="15">
        <v>61.2</v>
      </c>
      <c r="L14" s="82"/>
      <c r="M14" s="82"/>
      <c r="N14" s="82"/>
      <c r="O14" s="60" t="s">
        <v>32</v>
      </c>
      <c r="P14" s="11" t="s">
        <v>293</v>
      </c>
      <c r="Q14" s="11" t="s">
        <v>294</v>
      </c>
      <c r="R14" s="67" t="s">
        <v>344</v>
      </c>
      <c r="S14" s="11" t="s">
        <v>234</v>
      </c>
      <c r="T14" s="11" t="s">
        <v>240</v>
      </c>
    </row>
    <row r="15" ht="80" customHeight="1" spans="1:20">
      <c r="A15" s="10">
        <v>8</v>
      </c>
      <c r="B15" s="16" t="s">
        <v>79</v>
      </c>
      <c r="C15" s="17" t="s">
        <v>80</v>
      </c>
      <c r="D15" s="17" t="s">
        <v>38</v>
      </c>
      <c r="E15" s="17" t="s">
        <v>81</v>
      </c>
      <c r="F15" s="18" t="s">
        <v>82</v>
      </c>
      <c r="G15" s="16" t="s">
        <v>83</v>
      </c>
      <c r="H15" s="18">
        <v>35.9</v>
      </c>
      <c r="I15" s="84"/>
      <c r="J15" s="18">
        <v>35.9</v>
      </c>
      <c r="K15" s="18">
        <v>35.9</v>
      </c>
      <c r="L15" s="85"/>
      <c r="M15" s="85"/>
      <c r="N15" s="60"/>
      <c r="O15" s="60" t="s">
        <v>32</v>
      </c>
      <c r="P15" s="86">
        <v>44682</v>
      </c>
      <c r="Q15" s="86">
        <v>44835</v>
      </c>
      <c r="R15" s="17" t="s">
        <v>84</v>
      </c>
      <c r="S15" s="17" t="s">
        <v>69</v>
      </c>
      <c r="T15" s="17" t="s">
        <v>70</v>
      </c>
    </row>
    <row r="16" ht="63" customHeight="1" spans="1:20">
      <c r="A16" s="10">
        <v>9</v>
      </c>
      <c r="B16" s="16" t="s">
        <v>85</v>
      </c>
      <c r="C16" s="17" t="s">
        <v>86</v>
      </c>
      <c r="D16" s="17" t="s">
        <v>38</v>
      </c>
      <c r="E16" s="17" t="s">
        <v>66</v>
      </c>
      <c r="F16" s="18" t="s">
        <v>82</v>
      </c>
      <c r="G16" s="16" t="s">
        <v>87</v>
      </c>
      <c r="H16" s="18">
        <v>50.4</v>
      </c>
      <c r="I16" s="84"/>
      <c r="J16" s="18">
        <v>50.4</v>
      </c>
      <c r="K16" s="18">
        <v>50.4</v>
      </c>
      <c r="L16" s="85"/>
      <c r="M16" s="85"/>
      <c r="N16" s="60"/>
      <c r="O16" s="60" t="s">
        <v>32</v>
      </c>
      <c r="P16" s="86">
        <v>44652</v>
      </c>
      <c r="Q16" s="86">
        <v>44864</v>
      </c>
      <c r="R16" s="105" t="s">
        <v>88</v>
      </c>
      <c r="S16" s="17" t="s">
        <v>69</v>
      </c>
      <c r="T16" s="17" t="s">
        <v>70</v>
      </c>
    </row>
    <row r="17" ht="47" customHeight="1" spans="1:20">
      <c r="A17" s="10">
        <v>10</v>
      </c>
      <c r="B17" s="17" t="s">
        <v>95</v>
      </c>
      <c r="C17" s="17" t="s">
        <v>80</v>
      </c>
      <c r="D17" s="17" t="s">
        <v>38</v>
      </c>
      <c r="E17" s="17" t="s">
        <v>66</v>
      </c>
      <c r="F17" s="18" t="s">
        <v>76</v>
      </c>
      <c r="G17" s="17" t="s">
        <v>96</v>
      </c>
      <c r="H17" s="18">
        <v>200</v>
      </c>
      <c r="I17" s="84"/>
      <c r="J17" s="18">
        <v>200</v>
      </c>
      <c r="K17" s="18">
        <v>200</v>
      </c>
      <c r="L17" s="84"/>
      <c r="M17" s="84"/>
      <c r="N17" s="84"/>
      <c r="O17" s="60" t="s">
        <v>32</v>
      </c>
      <c r="P17" s="86">
        <v>44621</v>
      </c>
      <c r="Q17" s="86">
        <v>44835</v>
      </c>
      <c r="R17" s="17" t="s">
        <v>97</v>
      </c>
      <c r="S17" s="17" t="s">
        <v>69</v>
      </c>
      <c r="T17" s="17" t="s">
        <v>70</v>
      </c>
    </row>
    <row r="18" ht="47" customHeight="1" spans="1:20">
      <c r="A18" s="10">
        <v>11</v>
      </c>
      <c r="B18" s="17" t="s">
        <v>98</v>
      </c>
      <c r="C18" s="17" t="s">
        <v>80</v>
      </c>
      <c r="D18" s="17" t="s">
        <v>38</v>
      </c>
      <c r="E18" s="17" t="s">
        <v>99</v>
      </c>
      <c r="F18" s="18" t="s">
        <v>100</v>
      </c>
      <c r="G18" s="17" t="s">
        <v>101</v>
      </c>
      <c r="H18" s="18">
        <v>50</v>
      </c>
      <c r="I18" s="84"/>
      <c r="J18" s="18">
        <v>50</v>
      </c>
      <c r="K18" s="18">
        <v>50</v>
      </c>
      <c r="L18" s="84"/>
      <c r="M18" s="84"/>
      <c r="N18" s="84"/>
      <c r="O18" s="60" t="s">
        <v>32</v>
      </c>
      <c r="P18" s="86">
        <v>44621</v>
      </c>
      <c r="Q18" s="86">
        <v>44896</v>
      </c>
      <c r="R18" s="17" t="s">
        <v>102</v>
      </c>
      <c r="S18" s="17" t="s">
        <v>69</v>
      </c>
      <c r="T18" s="17" t="s">
        <v>70</v>
      </c>
    </row>
    <row r="19" ht="47" customHeight="1" spans="1:20">
      <c r="A19" s="19">
        <v>12</v>
      </c>
      <c r="B19" s="20" t="s">
        <v>103</v>
      </c>
      <c r="C19" s="20" t="s">
        <v>80</v>
      </c>
      <c r="D19" s="20" t="s">
        <v>38</v>
      </c>
      <c r="E19" s="20" t="s">
        <v>99</v>
      </c>
      <c r="F19" s="21" t="s">
        <v>104</v>
      </c>
      <c r="G19" s="22" t="s">
        <v>105</v>
      </c>
      <c r="H19" s="21">
        <v>49</v>
      </c>
      <c r="I19" s="84"/>
      <c r="J19" s="18">
        <v>13.17</v>
      </c>
      <c r="K19" s="18">
        <v>13.17</v>
      </c>
      <c r="L19" s="84"/>
      <c r="M19" s="84"/>
      <c r="N19" s="84"/>
      <c r="O19" s="60" t="s">
        <v>32</v>
      </c>
      <c r="P19" s="87">
        <v>44621</v>
      </c>
      <c r="Q19" s="87">
        <v>44896</v>
      </c>
      <c r="R19" s="20" t="s">
        <v>106</v>
      </c>
      <c r="S19" s="20" t="s">
        <v>69</v>
      </c>
      <c r="T19" s="20" t="s">
        <v>70</v>
      </c>
    </row>
    <row r="20" ht="47" customHeight="1" spans="1:20">
      <c r="A20" s="23"/>
      <c r="B20" s="24"/>
      <c r="C20" s="24"/>
      <c r="D20" s="24"/>
      <c r="E20" s="24"/>
      <c r="F20" s="25"/>
      <c r="G20" s="26"/>
      <c r="H20" s="25"/>
      <c r="I20" s="84"/>
      <c r="J20" s="18">
        <v>35.83</v>
      </c>
      <c r="K20" s="18">
        <v>35.83</v>
      </c>
      <c r="L20" s="84"/>
      <c r="M20" s="84"/>
      <c r="N20" s="84"/>
      <c r="O20" s="88" t="s">
        <v>107</v>
      </c>
      <c r="P20" s="89"/>
      <c r="Q20" s="89"/>
      <c r="R20" s="24"/>
      <c r="S20" s="24"/>
      <c r="T20" s="24"/>
    </row>
    <row r="21" ht="58" customHeight="1" spans="1:20">
      <c r="A21" s="10">
        <v>13</v>
      </c>
      <c r="B21" s="17" t="s">
        <v>108</v>
      </c>
      <c r="C21" s="17" t="s">
        <v>80</v>
      </c>
      <c r="D21" s="17" t="s">
        <v>38</v>
      </c>
      <c r="E21" s="17" t="s">
        <v>99</v>
      </c>
      <c r="F21" s="18" t="s">
        <v>109</v>
      </c>
      <c r="G21" s="16" t="s">
        <v>110</v>
      </c>
      <c r="H21" s="18">
        <v>39</v>
      </c>
      <c r="I21" s="84"/>
      <c r="J21" s="18">
        <v>39</v>
      </c>
      <c r="K21" s="18">
        <v>39</v>
      </c>
      <c r="L21" s="84"/>
      <c r="M21" s="84"/>
      <c r="N21" s="84"/>
      <c r="O21" s="88" t="s">
        <v>107</v>
      </c>
      <c r="P21" s="86">
        <v>44621</v>
      </c>
      <c r="Q21" s="86">
        <v>44896</v>
      </c>
      <c r="R21" s="17" t="s">
        <v>111</v>
      </c>
      <c r="S21" s="17" t="s">
        <v>69</v>
      </c>
      <c r="T21" s="17" t="s">
        <v>70</v>
      </c>
    </row>
    <row r="22" ht="60" customHeight="1" spans="1:20">
      <c r="A22" s="10">
        <v>14</v>
      </c>
      <c r="B22" s="17" t="s">
        <v>112</v>
      </c>
      <c r="C22" s="17" t="s">
        <v>80</v>
      </c>
      <c r="D22" s="17" t="s">
        <v>38</v>
      </c>
      <c r="E22" s="17" t="s">
        <v>99</v>
      </c>
      <c r="F22" s="18" t="s">
        <v>113</v>
      </c>
      <c r="G22" s="16" t="s">
        <v>114</v>
      </c>
      <c r="H22" s="18">
        <v>31</v>
      </c>
      <c r="I22" s="84"/>
      <c r="J22" s="18">
        <v>31</v>
      </c>
      <c r="K22" s="18">
        <v>31</v>
      </c>
      <c r="L22" s="84"/>
      <c r="M22" s="84"/>
      <c r="N22" s="84"/>
      <c r="O22" s="88" t="s">
        <v>107</v>
      </c>
      <c r="P22" s="86">
        <v>44621</v>
      </c>
      <c r="Q22" s="86">
        <v>44896</v>
      </c>
      <c r="R22" s="17" t="s">
        <v>115</v>
      </c>
      <c r="S22" s="17" t="s">
        <v>69</v>
      </c>
      <c r="T22" s="17" t="s">
        <v>70</v>
      </c>
    </row>
    <row r="23" ht="67" customHeight="1" spans="1:20">
      <c r="A23" s="10">
        <v>15</v>
      </c>
      <c r="B23" s="17" t="s">
        <v>116</v>
      </c>
      <c r="C23" s="17" t="s">
        <v>80</v>
      </c>
      <c r="D23" s="17" t="s">
        <v>38</v>
      </c>
      <c r="E23" s="17" t="s">
        <v>99</v>
      </c>
      <c r="F23" s="18" t="s">
        <v>117</v>
      </c>
      <c r="G23" s="16" t="s">
        <v>118</v>
      </c>
      <c r="H23" s="18">
        <v>258</v>
      </c>
      <c r="I23" s="84"/>
      <c r="J23" s="18">
        <v>258</v>
      </c>
      <c r="K23" s="18">
        <v>258</v>
      </c>
      <c r="L23" s="84"/>
      <c r="M23" s="84"/>
      <c r="N23" s="84"/>
      <c r="O23" s="88" t="s">
        <v>107</v>
      </c>
      <c r="P23" s="86">
        <v>44621</v>
      </c>
      <c r="Q23" s="86">
        <v>44896</v>
      </c>
      <c r="R23" s="17" t="s">
        <v>119</v>
      </c>
      <c r="S23" s="17" t="s">
        <v>69</v>
      </c>
      <c r="T23" s="17" t="s">
        <v>70</v>
      </c>
    </row>
    <row r="24" ht="57" customHeight="1" spans="1:20">
      <c r="A24" s="19">
        <v>16</v>
      </c>
      <c r="B24" s="20" t="s">
        <v>120</v>
      </c>
      <c r="C24" s="20" t="s">
        <v>80</v>
      </c>
      <c r="D24" s="20" t="s">
        <v>38</v>
      </c>
      <c r="E24" s="20" t="s">
        <v>121</v>
      </c>
      <c r="F24" s="21" t="s">
        <v>122</v>
      </c>
      <c r="G24" s="20" t="s">
        <v>123</v>
      </c>
      <c r="H24" s="27">
        <v>320</v>
      </c>
      <c r="I24" s="90"/>
      <c r="J24" s="27">
        <v>320</v>
      </c>
      <c r="K24" s="27">
        <v>320</v>
      </c>
      <c r="L24" s="84"/>
      <c r="M24" s="84"/>
      <c r="N24" s="84"/>
      <c r="O24" s="88" t="s">
        <v>107</v>
      </c>
      <c r="P24" s="91">
        <v>2022.03</v>
      </c>
      <c r="Q24" s="91">
        <v>2022.12</v>
      </c>
      <c r="R24" s="91" t="s">
        <v>124</v>
      </c>
      <c r="S24" s="91" t="s">
        <v>69</v>
      </c>
      <c r="T24" s="91" t="s">
        <v>70</v>
      </c>
    </row>
    <row r="25" ht="57" customHeight="1" spans="1:20">
      <c r="A25" s="23"/>
      <c r="B25" s="24"/>
      <c r="C25" s="24"/>
      <c r="D25" s="24"/>
      <c r="E25" s="24"/>
      <c r="F25" s="25"/>
      <c r="G25" s="24"/>
      <c r="H25" s="18">
        <v>376.7119</v>
      </c>
      <c r="I25" s="84"/>
      <c r="J25" s="18">
        <v>376.7119</v>
      </c>
      <c r="K25" s="18">
        <v>376.7119</v>
      </c>
      <c r="L25" s="84"/>
      <c r="M25" s="84"/>
      <c r="N25" s="84"/>
      <c r="O25" s="60" t="s">
        <v>32</v>
      </c>
      <c r="P25" s="42"/>
      <c r="Q25" s="42"/>
      <c r="R25" s="42"/>
      <c r="S25" s="42"/>
      <c r="T25" s="42"/>
    </row>
    <row r="26" ht="47" customHeight="1" spans="1:20">
      <c r="A26" s="10">
        <v>17</v>
      </c>
      <c r="B26" s="17" t="s">
        <v>125</v>
      </c>
      <c r="C26" s="17" t="s">
        <v>80</v>
      </c>
      <c r="D26" s="17" t="s">
        <v>38</v>
      </c>
      <c r="E26" s="17" t="s">
        <v>81</v>
      </c>
      <c r="F26" s="18" t="s">
        <v>126</v>
      </c>
      <c r="G26" s="17" t="s">
        <v>127</v>
      </c>
      <c r="H26" s="18">
        <v>200</v>
      </c>
      <c r="I26" s="84"/>
      <c r="J26" s="18">
        <v>200</v>
      </c>
      <c r="K26" s="18">
        <v>200</v>
      </c>
      <c r="L26" s="84"/>
      <c r="M26" s="84"/>
      <c r="N26" s="84"/>
      <c r="O26" s="88" t="s">
        <v>107</v>
      </c>
      <c r="P26" s="60">
        <v>2022.5</v>
      </c>
      <c r="Q26" s="60" t="s">
        <v>128</v>
      </c>
      <c r="R26" s="60" t="s">
        <v>129</v>
      </c>
      <c r="S26" s="60" t="s">
        <v>69</v>
      </c>
      <c r="T26" s="60" t="s">
        <v>70</v>
      </c>
    </row>
    <row r="27" ht="47" customHeight="1" spans="1:20">
      <c r="A27" s="10">
        <v>18</v>
      </c>
      <c r="B27" s="17" t="s">
        <v>130</v>
      </c>
      <c r="C27" s="17" t="s">
        <v>131</v>
      </c>
      <c r="D27" s="17" t="s">
        <v>132</v>
      </c>
      <c r="E27" s="17" t="s">
        <v>81</v>
      </c>
      <c r="F27" s="18" t="s">
        <v>133</v>
      </c>
      <c r="G27" s="17" t="s">
        <v>134</v>
      </c>
      <c r="H27" s="18">
        <v>97.97</v>
      </c>
      <c r="I27" s="84"/>
      <c r="J27" s="27">
        <v>97.97</v>
      </c>
      <c r="K27" s="27">
        <v>97.97</v>
      </c>
      <c r="L27" s="84"/>
      <c r="M27" s="84"/>
      <c r="N27" s="17"/>
      <c r="O27" s="88" t="s">
        <v>107</v>
      </c>
      <c r="P27" s="86">
        <v>44621</v>
      </c>
      <c r="Q27" s="86">
        <v>44896</v>
      </c>
      <c r="R27" s="17" t="s">
        <v>135</v>
      </c>
      <c r="S27" s="17" t="s">
        <v>69</v>
      </c>
      <c r="T27" s="17" t="s">
        <v>70</v>
      </c>
    </row>
    <row r="28" ht="47" customHeight="1" spans="1:20">
      <c r="A28" s="28"/>
      <c r="B28" s="29" t="s">
        <v>410</v>
      </c>
      <c r="C28" s="29"/>
      <c r="D28" s="29"/>
      <c r="E28" s="29"/>
      <c r="F28" s="29"/>
      <c r="G28" s="30"/>
      <c r="H28" s="31">
        <f t="shared" ref="H28:N28" si="2">H29+H81+H102</f>
        <v>127114.7877</v>
      </c>
      <c r="I28" s="31">
        <f t="shared" si="2"/>
        <v>0</v>
      </c>
      <c r="J28" s="31">
        <f t="shared" si="2"/>
        <v>20678.3681</v>
      </c>
      <c r="K28" s="31">
        <f t="shared" si="2"/>
        <v>19950.9681</v>
      </c>
      <c r="L28" s="31">
        <f t="shared" si="2"/>
        <v>727.4</v>
      </c>
      <c r="M28" s="31">
        <f t="shared" si="2"/>
        <v>0</v>
      </c>
      <c r="N28" s="31">
        <f t="shared" si="2"/>
        <v>0</v>
      </c>
      <c r="O28" s="31"/>
      <c r="P28" s="92"/>
      <c r="Q28" s="106"/>
      <c r="R28" s="107"/>
      <c r="S28" s="31"/>
      <c r="T28" s="31"/>
    </row>
    <row r="29" ht="47" customHeight="1" spans="1:20">
      <c r="A29" s="32"/>
      <c r="B29" s="33" t="s">
        <v>411</v>
      </c>
      <c r="C29" s="33"/>
      <c r="D29" s="33"/>
      <c r="E29" s="33"/>
      <c r="F29" s="33"/>
      <c r="G29" s="34"/>
      <c r="H29" s="35">
        <f t="shared" ref="H29:N29" si="3">H30+H55+H61+H66</f>
        <v>121929.0377</v>
      </c>
      <c r="I29" s="35">
        <f t="shared" si="3"/>
        <v>0</v>
      </c>
      <c r="J29" s="35">
        <f t="shared" si="3"/>
        <v>15492.6181</v>
      </c>
      <c r="K29" s="35">
        <f t="shared" si="3"/>
        <v>15492.6181</v>
      </c>
      <c r="L29" s="35">
        <f t="shared" si="3"/>
        <v>0</v>
      </c>
      <c r="M29" s="35">
        <f t="shared" si="3"/>
        <v>0</v>
      </c>
      <c r="N29" s="35">
        <f t="shared" si="3"/>
        <v>0</v>
      </c>
      <c r="O29" s="35"/>
      <c r="P29" s="93"/>
      <c r="Q29" s="108"/>
      <c r="R29" s="109"/>
      <c r="S29" s="35"/>
      <c r="T29" s="35"/>
    </row>
    <row r="30" ht="47" customHeight="1" spans="1:20">
      <c r="A30" s="36"/>
      <c r="B30" s="37" t="s">
        <v>412</v>
      </c>
      <c r="C30" s="37"/>
      <c r="D30" s="37"/>
      <c r="E30" s="37"/>
      <c r="F30" s="37"/>
      <c r="G30" s="38"/>
      <c r="H30" s="39">
        <f t="shared" ref="H30:N30" si="4">SUM(H31:H54)</f>
        <v>8721.8781</v>
      </c>
      <c r="I30" s="39">
        <f t="shared" si="4"/>
        <v>0</v>
      </c>
      <c r="J30" s="39">
        <f t="shared" si="4"/>
        <v>8721.8781</v>
      </c>
      <c r="K30" s="39">
        <f t="shared" si="4"/>
        <v>8721.8781</v>
      </c>
      <c r="L30" s="39">
        <f t="shared" si="4"/>
        <v>0</v>
      </c>
      <c r="M30" s="39">
        <f t="shared" si="4"/>
        <v>0</v>
      </c>
      <c r="N30" s="39">
        <f t="shared" si="4"/>
        <v>0</v>
      </c>
      <c r="O30" s="39"/>
      <c r="P30" s="94"/>
      <c r="Q30" s="110"/>
      <c r="R30" s="111"/>
      <c r="S30" s="39"/>
      <c r="T30" s="39"/>
    </row>
    <row r="31" ht="47" customHeight="1" spans="1:20">
      <c r="A31" s="40">
        <v>19</v>
      </c>
      <c r="B31" s="41" t="s">
        <v>26</v>
      </c>
      <c r="C31" s="23" t="s">
        <v>27</v>
      </c>
      <c r="D31" s="23" t="s">
        <v>28</v>
      </c>
      <c r="E31" s="23" t="s">
        <v>29</v>
      </c>
      <c r="F31" s="42" t="s">
        <v>30</v>
      </c>
      <c r="G31" s="42" t="s">
        <v>31</v>
      </c>
      <c r="H31" s="43">
        <v>1000</v>
      </c>
      <c r="I31" s="43"/>
      <c r="J31" s="43">
        <v>1000</v>
      </c>
      <c r="K31" s="42">
        <v>1000</v>
      </c>
      <c r="L31" s="40"/>
      <c r="M31" s="40"/>
      <c r="N31" s="42"/>
      <c r="O31" s="42" t="s">
        <v>32</v>
      </c>
      <c r="P31" s="43">
        <v>2021.3</v>
      </c>
      <c r="Q31" s="112">
        <v>2022.12</v>
      </c>
      <c r="R31" s="113" t="s">
        <v>33</v>
      </c>
      <c r="S31" s="23" t="s">
        <v>29</v>
      </c>
      <c r="T31" s="114" t="s">
        <v>34</v>
      </c>
    </row>
    <row r="32" ht="47" customHeight="1" spans="1:20">
      <c r="A32" s="44">
        <v>20</v>
      </c>
      <c r="B32" s="45" t="s">
        <v>141</v>
      </c>
      <c r="C32" s="45" t="s">
        <v>27</v>
      </c>
      <c r="D32" s="46" t="s">
        <v>142</v>
      </c>
      <c r="E32" s="45" t="s">
        <v>143</v>
      </c>
      <c r="F32" s="47" t="s">
        <v>413</v>
      </c>
      <c r="G32" s="47" t="s">
        <v>414</v>
      </c>
      <c r="H32" s="48">
        <v>24</v>
      </c>
      <c r="I32" s="46"/>
      <c r="J32" s="46">
        <v>24</v>
      </c>
      <c r="K32" s="46">
        <v>24</v>
      </c>
      <c r="L32" s="46"/>
      <c r="M32" s="46"/>
      <c r="N32" s="46"/>
      <c r="O32" s="46" t="s">
        <v>32</v>
      </c>
      <c r="P32" s="45">
        <v>2021.4</v>
      </c>
      <c r="Q32" s="45" t="s">
        <v>146</v>
      </c>
      <c r="R32" s="47" t="s">
        <v>415</v>
      </c>
      <c r="S32" s="45" t="s">
        <v>143</v>
      </c>
      <c r="T32" s="45" t="s">
        <v>148</v>
      </c>
    </row>
    <row r="33" ht="60" customHeight="1" spans="1:20">
      <c r="A33" s="44">
        <v>21</v>
      </c>
      <c r="B33" s="45" t="s">
        <v>154</v>
      </c>
      <c r="C33" s="45" t="s">
        <v>27</v>
      </c>
      <c r="D33" s="46" t="s">
        <v>142</v>
      </c>
      <c r="E33" s="47" t="s">
        <v>143</v>
      </c>
      <c r="F33" s="47" t="s">
        <v>155</v>
      </c>
      <c r="G33" s="47" t="s">
        <v>416</v>
      </c>
      <c r="H33" s="48">
        <v>30</v>
      </c>
      <c r="I33" s="46"/>
      <c r="J33" s="46">
        <v>30</v>
      </c>
      <c r="K33" s="46">
        <v>30</v>
      </c>
      <c r="L33" s="46"/>
      <c r="M33" s="46"/>
      <c r="N33" s="46"/>
      <c r="O33" s="46" t="s">
        <v>32</v>
      </c>
      <c r="P33" s="45">
        <v>2021.8</v>
      </c>
      <c r="Q33" s="45" t="s">
        <v>146</v>
      </c>
      <c r="R33" s="47" t="s">
        <v>417</v>
      </c>
      <c r="S33" s="45" t="s">
        <v>143</v>
      </c>
      <c r="T33" s="45" t="s">
        <v>148</v>
      </c>
    </row>
    <row r="34" ht="100" customHeight="1" spans="1:20">
      <c r="A34" s="40">
        <v>22</v>
      </c>
      <c r="B34" s="45" t="s">
        <v>156</v>
      </c>
      <c r="C34" s="45" t="s">
        <v>27</v>
      </c>
      <c r="D34" s="46" t="s">
        <v>142</v>
      </c>
      <c r="E34" s="45" t="s">
        <v>143</v>
      </c>
      <c r="F34" s="45" t="s">
        <v>157</v>
      </c>
      <c r="G34" s="47" t="s">
        <v>158</v>
      </c>
      <c r="H34" s="48">
        <v>1179.1915</v>
      </c>
      <c r="I34" s="46"/>
      <c r="J34" s="46">
        <v>1179.1915</v>
      </c>
      <c r="K34" s="46">
        <v>1179.1915</v>
      </c>
      <c r="L34" s="46"/>
      <c r="M34" s="46"/>
      <c r="N34" s="46"/>
      <c r="O34" s="46" t="s">
        <v>32</v>
      </c>
      <c r="P34" s="45">
        <v>2021.8</v>
      </c>
      <c r="Q34" s="45" t="s">
        <v>146</v>
      </c>
      <c r="R34" s="47" t="s">
        <v>418</v>
      </c>
      <c r="S34" s="45" t="s">
        <v>143</v>
      </c>
      <c r="T34" s="45" t="s">
        <v>148</v>
      </c>
    </row>
    <row r="35" ht="194" customHeight="1" spans="1:20">
      <c r="A35" s="44">
        <v>23</v>
      </c>
      <c r="B35" s="45" t="s">
        <v>159</v>
      </c>
      <c r="C35" s="45" t="s">
        <v>27</v>
      </c>
      <c r="D35" s="46" t="s">
        <v>142</v>
      </c>
      <c r="E35" s="45" t="s">
        <v>143</v>
      </c>
      <c r="F35" s="47" t="s">
        <v>160</v>
      </c>
      <c r="G35" s="47" t="s">
        <v>161</v>
      </c>
      <c r="H35" s="48">
        <v>300</v>
      </c>
      <c r="I35" s="46"/>
      <c r="J35" s="46">
        <v>300</v>
      </c>
      <c r="K35" s="46">
        <v>300</v>
      </c>
      <c r="L35" s="46"/>
      <c r="M35" s="46"/>
      <c r="N35" s="46"/>
      <c r="O35" s="46" t="s">
        <v>32</v>
      </c>
      <c r="P35" s="45">
        <v>2021.3</v>
      </c>
      <c r="Q35" s="45" t="s">
        <v>146</v>
      </c>
      <c r="R35" s="47" t="s">
        <v>162</v>
      </c>
      <c r="S35" s="45" t="s">
        <v>143</v>
      </c>
      <c r="T35" s="45" t="s">
        <v>148</v>
      </c>
    </row>
    <row r="36" ht="183" customHeight="1" spans="1:20">
      <c r="A36" s="40">
        <v>24</v>
      </c>
      <c r="B36" s="45" t="s">
        <v>163</v>
      </c>
      <c r="C36" s="45" t="s">
        <v>27</v>
      </c>
      <c r="D36" s="46" t="s">
        <v>142</v>
      </c>
      <c r="E36" s="45" t="s">
        <v>143</v>
      </c>
      <c r="F36" s="45" t="s">
        <v>164</v>
      </c>
      <c r="G36" s="49" t="s">
        <v>165</v>
      </c>
      <c r="H36" s="48">
        <v>67</v>
      </c>
      <c r="I36" s="46"/>
      <c r="J36" s="46">
        <v>67</v>
      </c>
      <c r="K36" s="46">
        <v>67</v>
      </c>
      <c r="L36" s="46"/>
      <c r="M36" s="46"/>
      <c r="N36" s="46"/>
      <c r="O36" s="46" t="s">
        <v>32</v>
      </c>
      <c r="P36" s="45">
        <v>2021.7</v>
      </c>
      <c r="Q36" s="45" t="s">
        <v>166</v>
      </c>
      <c r="R36" s="47" t="s">
        <v>167</v>
      </c>
      <c r="S36" s="45" t="s">
        <v>143</v>
      </c>
      <c r="T36" s="45" t="s">
        <v>148</v>
      </c>
    </row>
    <row r="37" ht="76" customHeight="1" spans="1:20">
      <c r="A37" s="44">
        <v>25</v>
      </c>
      <c r="B37" s="45" t="s">
        <v>168</v>
      </c>
      <c r="C37" s="45" t="s">
        <v>27</v>
      </c>
      <c r="D37" s="46" t="s">
        <v>142</v>
      </c>
      <c r="E37" s="45" t="s">
        <v>143</v>
      </c>
      <c r="F37" s="45" t="s">
        <v>169</v>
      </c>
      <c r="G37" s="47" t="s">
        <v>170</v>
      </c>
      <c r="H37" s="48">
        <v>200</v>
      </c>
      <c r="I37" s="46"/>
      <c r="J37" s="46">
        <v>200</v>
      </c>
      <c r="K37" s="46">
        <v>200</v>
      </c>
      <c r="L37" s="46"/>
      <c r="M37" s="46"/>
      <c r="N37" s="46"/>
      <c r="O37" s="46" t="s">
        <v>32</v>
      </c>
      <c r="P37" s="45">
        <v>2021.7</v>
      </c>
      <c r="Q37" s="45" t="s">
        <v>166</v>
      </c>
      <c r="R37" s="47" t="s">
        <v>171</v>
      </c>
      <c r="S37" s="45" t="s">
        <v>143</v>
      </c>
      <c r="T37" s="45" t="s">
        <v>148</v>
      </c>
    </row>
    <row r="38" ht="66" customHeight="1" spans="1:20">
      <c r="A38" s="44">
        <v>26</v>
      </c>
      <c r="B38" s="47" t="s">
        <v>419</v>
      </c>
      <c r="C38" s="45" t="s">
        <v>27</v>
      </c>
      <c r="D38" s="46" t="s">
        <v>142</v>
      </c>
      <c r="E38" s="45" t="s">
        <v>143</v>
      </c>
      <c r="F38" s="47" t="s">
        <v>172</v>
      </c>
      <c r="G38" s="47" t="s">
        <v>420</v>
      </c>
      <c r="H38" s="48">
        <v>12</v>
      </c>
      <c r="I38" s="46"/>
      <c r="J38" s="46">
        <v>12</v>
      </c>
      <c r="K38" s="46">
        <v>12</v>
      </c>
      <c r="L38" s="46"/>
      <c r="M38" s="46"/>
      <c r="N38" s="46"/>
      <c r="O38" s="46" t="s">
        <v>32</v>
      </c>
      <c r="P38" s="45">
        <v>2021.1</v>
      </c>
      <c r="Q38" s="45" t="s">
        <v>146</v>
      </c>
      <c r="R38" s="47" t="s">
        <v>421</v>
      </c>
      <c r="S38" s="45" t="s">
        <v>143</v>
      </c>
      <c r="T38" s="45" t="s">
        <v>148</v>
      </c>
    </row>
    <row r="39" ht="64" customHeight="1" spans="1:20">
      <c r="A39" s="40">
        <v>27</v>
      </c>
      <c r="B39" s="45" t="s">
        <v>174</v>
      </c>
      <c r="C39" s="45" t="s">
        <v>27</v>
      </c>
      <c r="D39" s="46" t="s">
        <v>142</v>
      </c>
      <c r="E39" s="45" t="s">
        <v>143</v>
      </c>
      <c r="F39" s="45" t="s">
        <v>175</v>
      </c>
      <c r="G39" s="45" t="s">
        <v>176</v>
      </c>
      <c r="H39" s="48">
        <v>1300.5466</v>
      </c>
      <c r="I39" s="46"/>
      <c r="J39" s="46">
        <v>1300.5466</v>
      </c>
      <c r="K39" s="46">
        <v>1300.5466</v>
      </c>
      <c r="L39" s="46"/>
      <c r="M39" s="46"/>
      <c r="N39" s="46"/>
      <c r="O39" s="46" t="s">
        <v>32</v>
      </c>
      <c r="P39" s="45">
        <v>2021.3</v>
      </c>
      <c r="Q39" s="45" t="s">
        <v>146</v>
      </c>
      <c r="R39" s="45" t="s">
        <v>177</v>
      </c>
      <c r="S39" s="45" t="s">
        <v>143</v>
      </c>
      <c r="T39" s="45" t="s">
        <v>148</v>
      </c>
    </row>
    <row r="40" ht="104" customHeight="1" spans="1:20">
      <c r="A40" s="44">
        <v>28</v>
      </c>
      <c r="B40" s="50" t="s">
        <v>178</v>
      </c>
      <c r="C40" s="47" t="s">
        <v>422</v>
      </c>
      <c r="D40" s="46" t="s">
        <v>142</v>
      </c>
      <c r="E40" s="50"/>
      <c r="F40" s="47" t="s">
        <v>423</v>
      </c>
      <c r="G40" s="47" t="s">
        <v>424</v>
      </c>
      <c r="H40" s="48">
        <v>82.84</v>
      </c>
      <c r="I40" s="46"/>
      <c r="J40" s="46">
        <v>82.84</v>
      </c>
      <c r="K40" s="46">
        <v>82.84</v>
      </c>
      <c r="L40" s="46"/>
      <c r="M40" s="46"/>
      <c r="N40" s="46"/>
      <c r="O40" s="46" t="s">
        <v>32</v>
      </c>
      <c r="P40" s="45">
        <v>2021.3</v>
      </c>
      <c r="Q40" s="45" t="s">
        <v>146</v>
      </c>
      <c r="R40" s="49" t="s">
        <v>425</v>
      </c>
      <c r="S40" s="45" t="s">
        <v>143</v>
      </c>
      <c r="T40" s="45" t="s">
        <v>148</v>
      </c>
    </row>
    <row r="41" ht="117" customHeight="1" spans="1:20">
      <c r="A41" s="40">
        <v>29</v>
      </c>
      <c r="B41" s="45" t="s">
        <v>181</v>
      </c>
      <c r="C41" s="45" t="s">
        <v>27</v>
      </c>
      <c r="D41" s="46" t="s">
        <v>142</v>
      </c>
      <c r="E41" s="47" t="s">
        <v>143</v>
      </c>
      <c r="F41" s="47" t="s">
        <v>426</v>
      </c>
      <c r="G41" s="47" t="s">
        <v>427</v>
      </c>
      <c r="H41" s="48">
        <v>30</v>
      </c>
      <c r="I41" s="46"/>
      <c r="J41" s="46">
        <v>30</v>
      </c>
      <c r="K41" s="46">
        <v>30</v>
      </c>
      <c r="L41" s="46"/>
      <c r="M41" s="46"/>
      <c r="N41" s="46"/>
      <c r="O41" s="46" t="s">
        <v>32</v>
      </c>
      <c r="P41" s="45">
        <v>2021.3</v>
      </c>
      <c r="Q41" s="45" t="s">
        <v>146</v>
      </c>
      <c r="R41" s="115" t="s">
        <v>428</v>
      </c>
      <c r="S41" s="45" t="s">
        <v>143</v>
      </c>
      <c r="T41" s="45" t="s">
        <v>148</v>
      </c>
    </row>
    <row r="42" ht="51" customHeight="1" spans="1:20">
      <c r="A42" s="44">
        <v>30</v>
      </c>
      <c r="B42" s="48" t="s">
        <v>186</v>
      </c>
      <c r="C42" s="48" t="s">
        <v>44</v>
      </c>
      <c r="D42" s="48" t="s">
        <v>142</v>
      </c>
      <c r="E42" s="47" t="s">
        <v>143</v>
      </c>
      <c r="F42" s="47" t="s">
        <v>429</v>
      </c>
      <c r="G42" s="47" t="s">
        <v>430</v>
      </c>
      <c r="H42" s="48">
        <v>136</v>
      </c>
      <c r="I42" s="48"/>
      <c r="J42" s="48">
        <v>136</v>
      </c>
      <c r="K42" s="48">
        <v>136</v>
      </c>
      <c r="L42" s="46"/>
      <c r="M42" s="46"/>
      <c r="N42" s="46"/>
      <c r="O42" s="46" t="s">
        <v>32</v>
      </c>
      <c r="P42" s="45">
        <v>2022.3</v>
      </c>
      <c r="Q42" s="45">
        <v>2022.12</v>
      </c>
      <c r="R42" s="47" t="s">
        <v>431</v>
      </c>
      <c r="S42" s="45" t="s">
        <v>143</v>
      </c>
      <c r="T42" s="45" t="s">
        <v>148</v>
      </c>
    </row>
    <row r="43" ht="61" customHeight="1" spans="1:20">
      <c r="A43" s="44">
        <v>31</v>
      </c>
      <c r="B43" s="48" t="s">
        <v>432</v>
      </c>
      <c r="C43" s="48" t="s">
        <v>27</v>
      </c>
      <c r="D43" s="48" t="s">
        <v>142</v>
      </c>
      <c r="E43" s="47" t="s">
        <v>143</v>
      </c>
      <c r="F43" s="47" t="s">
        <v>189</v>
      </c>
      <c r="G43" s="51" t="s">
        <v>433</v>
      </c>
      <c r="H43" s="48">
        <v>1375</v>
      </c>
      <c r="I43" s="48"/>
      <c r="J43" s="48">
        <v>1375</v>
      </c>
      <c r="K43" s="48">
        <v>1375</v>
      </c>
      <c r="L43" s="46"/>
      <c r="M43" s="46"/>
      <c r="N43" s="46"/>
      <c r="O43" s="46" t="s">
        <v>32</v>
      </c>
      <c r="P43" s="45">
        <v>2022.3</v>
      </c>
      <c r="Q43" s="45">
        <v>2022.12</v>
      </c>
      <c r="R43" s="47" t="s">
        <v>434</v>
      </c>
      <c r="S43" s="45" t="s">
        <v>143</v>
      </c>
      <c r="T43" s="45" t="s">
        <v>148</v>
      </c>
    </row>
    <row r="44" ht="47" customHeight="1" spans="1:20">
      <c r="A44" s="52">
        <v>32</v>
      </c>
      <c r="B44" s="53" t="s">
        <v>191</v>
      </c>
      <c r="C44" s="53" t="s">
        <v>44</v>
      </c>
      <c r="D44" s="53" t="s">
        <v>142</v>
      </c>
      <c r="E44" s="53" t="s">
        <v>143</v>
      </c>
      <c r="F44" s="54" t="s">
        <v>189</v>
      </c>
      <c r="G44" s="54" t="s">
        <v>192</v>
      </c>
      <c r="H44" s="53">
        <v>374.4</v>
      </c>
      <c r="I44" s="48"/>
      <c r="J44" s="48">
        <v>337.3</v>
      </c>
      <c r="K44" s="48">
        <v>337.3</v>
      </c>
      <c r="L44" s="46"/>
      <c r="M44" s="46"/>
      <c r="N44" s="46"/>
      <c r="O44" s="46" t="s">
        <v>32</v>
      </c>
      <c r="P44" s="95">
        <v>2022.3</v>
      </c>
      <c r="Q44" s="95">
        <v>2022.12</v>
      </c>
      <c r="R44" s="54" t="s">
        <v>435</v>
      </c>
      <c r="S44" s="45" t="s">
        <v>143</v>
      </c>
      <c r="T44" s="45" t="s">
        <v>148</v>
      </c>
    </row>
    <row r="45" ht="53" customHeight="1" spans="1:20">
      <c r="A45" s="40"/>
      <c r="B45" s="55"/>
      <c r="C45" s="55"/>
      <c r="D45" s="55"/>
      <c r="E45" s="55"/>
      <c r="F45" s="56"/>
      <c r="G45" s="56"/>
      <c r="H45" s="55"/>
      <c r="I45" s="48"/>
      <c r="J45" s="48">
        <v>37.1</v>
      </c>
      <c r="K45" s="48">
        <v>37.1</v>
      </c>
      <c r="L45" s="46"/>
      <c r="M45" s="46"/>
      <c r="N45" s="46"/>
      <c r="O45" s="46" t="s">
        <v>193</v>
      </c>
      <c r="P45" s="96"/>
      <c r="Q45" s="96"/>
      <c r="R45" s="56"/>
      <c r="S45" s="45" t="s">
        <v>143</v>
      </c>
      <c r="T45" s="45" t="s">
        <v>148</v>
      </c>
    </row>
    <row r="46" ht="54" customHeight="1" spans="1:20">
      <c r="A46" s="44">
        <v>33</v>
      </c>
      <c r="B46" s="48" t="s">
        <v>194</v>
      </c>
      <c r="C46" s="48" t="s">
        <v>44</v>
      </c>
      <c r="D46" s="48" t="s">
        <v>142</v>
      </c>
      <c r="E46" s="47" t="s">
        <v>143</v>
      </c>
      <c r="F46" s="47" t="s">
        <v>189</v>
      </c>
      <c r="G46" s="47" t="s">
        <v>195</v>
      </c>
      <c r="H46" s="48">
        <v>277.2311</v>
      </c>
      <c r="I46" s="48"/>
      <c r="J46" s="48">
        <v>277.2311</v>
      </c>
      <c r="K46" s="48">
        <v>277.2311</v>
      </c>
      <c r="L46" s="46"/>
      <c r="M46" s="46"/>
      <c r="N46" s="46"/>
      <c r="O46" s="46" t="s">
        <v>193</v>
      </c>
      <c r="P46" s="45">
        <v>2022.3</v>
      </c>
      <c r="Q46" s="45">
        <v>2022.12</v>
      </c>
      <c r="R46" s="47" t="s">
        <v>436</v>
      </c>
      <c r="S46" s="45" t="s">
        <v>143</v>
      </c>
      <c r="T46" s="45" t="s">
        <v>148</v>
      </c>
    </row>
    <row r="47" ht="60" customHeight="1" spans="1:20">
      <c r="A47" s="44">
        <v>34</v>
      </c>
      <c r="B47" s="57" t="s">
        <v>196</v>
      </c>
      <c r="C47" s="48" t="s">
        <v>44</v>
      </c>
      <c r="D47" s="48" t="s">
        <v>142</v>
      </c>
      <c r="E47" s="47" t="s">
        <v>143</v>
      </c>
      <c r="F47" s="47" t="s">
        <v>437</v>
      </c>
      <c r="G47" s="47" t="s">
        <v>198</v>
      </c>
      <c r="H47" s="48">
        <v>74.395</v>
      </c>
      <c r="I47" s="48"/>
      <c r="J47" s="48">
        <v>74.395</v>
      </c>
      <c r="K47" s="48">
        <v>74.395</v>
      </c>
      <c r="L47" s="46"/>
      <c r="M47" s="46"/>
      <c r="N47" s="46"/>
      <c r="O47" s="46" t="s">
        <v>193</v>
      </c>
      <c r="P47" s="45">
        <v>2022.3</v>
      </c>
      <c r="Q47" s="45">
        <v>2022.12</v>
      </c>
      <c r="R47" s="47" t="s">
        <v>438</v>
      </c>
      <c r="S47" s="45" t="s">
        <v>143</v>
      </c>
      <c r="T47" s="45" t="s">
        <v>148</v>
      </c>
    </row>
    <row r="48" ht="51" customHeight="1" spans="1:20">
      <c r="A48" s="44">
        <v>35</v>
      </c>
      <c r="B48" s="48" t="s">
        <v>199</v>
      </c>
      <c r="C48" s="48" t="s">
        <v>37</v>
      </c>
      <c r="D48" s="48" t="s">
        <v>142</v>
      </c>
      <c r="E48" s="47" t="s">
        <v>143</v>
      </c>
      <c r="F48" s="47" t="s">
        <v>439</v>
      </c>
      <c r="G48" s="47" t="s">
        <v>440</v>
      </c>
      <c r="H48" s="48">
        <v>1261.2739</v>
      </c>
      <c r="I48" s="48"/>
      <c r="J48" s="48">
        <f>SUM(K48:N48)</f>
        <v>1261.2739</v>
      </c>
      <c r="K48" s="48">
        <v>1261.2739</v>
      </c>
      <c r="L48" s="46"/>
      <c r="M48" s="46"/>
      <c r="N48" s="46"/>
      <c r="O48" s="46" t="s">
        <v>193</v>
      </c>
      <c r="P48" s="45">
        <v>2022.3</v>
      </c>
      <c r="Q48" s="45">
        <v>2022.12</v>
      </c>
      <c r="R48" s="47" t="s">
        <v>441</v>
      </c>
      <c r="S48" s="45" t="s">
        <v>143</v>
      </c>
      <c r="T48" s="45" t="s">
        <v>148</v>
      </c>
    </row>
    <row r="49" ht="84" customHeight="1" spans="1:20">
      <c r="A49" s="44">
        <v>36</v>
      </c>
      <c r="B49" s="48" t="s">
        <v>442</v>
      </c>
      <c r="C49" s="48" t="s">
        <v>44</v>
      </c>
      <c r="D49" s="48" t="s">
        <v>142</v>
      </c>
      <c r="E49" s="47" t="s">
        <v>143</v>
      </c>
      <c r="F49" s="47" t="s">
        <v>207</v>
      </c>
      <c r="G49" s="47" t="s">
        <v>443</v>
      </c>
      <c r="H49" s="48">
        <v>70</v>
      </c>
      <c r="I49" s="48"/>
      <c r="J49" s="48">
        <v>70</v>
      </c>
      <c r="K49" s="48">
        <v>70</v>
      </c>
      <c r="L49" s="46"/>
      <c r="M49" s="46"/>
      <c r="N49" s="46"/>
      <c r="O49" s="46" t="s">
        <v>193</v>
      </c>
      <c r="P49" s="45">
        <v>2022.3</v>
      </c>
      <c r="Q49" s="45">
        <v>2022.12</v>
      </c>
      <c r="R49" s="47" t="s">
        <v>444</v>
      </c>
      <c r="S49" s="45" t="s">
        <v>143</v>
      </c>
      <c r="T49" s="45" t="s">
        <v>148</v>
      </c>
    </row>
    <row r="50" ht="42.75" spans="1:20">
      <c r="A50" s="44">
        <v>37</v>
      </c>
      <c r="B50" s="58" t="s">
        <v>201</v>
      </c>
      <c r="C50" s="58" t="s">
        <v>44</v>
      </c>
      <c r="D50" s="58" t="s">
        <v>142</v>
      </c>
      <c r="E50" s="58" t="s">
        <v>143</v>
      </c>
      <c r="F50" s="58" t="s">
        <v>39</v>
      </c>
      <c r="G50" s="58" t="s">
        <v>445</v>
      </c>
      <c r="H50" s="59">
        <v>280</v>
      </c>
      <c r="I50" s="58"/>
      <c r="J50" s="58">
        <v>280</v>
      </c>
      <c r="K50" s="58">
        <v>280</v>
      </c>
      <c r="L50" s="58"/>
      <c r="M50" s="58"/>
      <c r="N50" s="58"/>
      <c r="O50" s="58" t="s">
        <v>193</v>
      </c>
      <c r="P50" s="97">
        <v>2022.3</v>
      </c>
      <c r="Q50" s="97">
        <v>2022.12</v>
      </c>
      <c r="R50" s="97" t="s">
        <v>446</v>
      </c>
      <c r="S50" s="97" t="s">
        <v>39</v>
      </c>
      <c r="T50" s="97" t="s">
        <v>447</v>
      </c>
    </row>
    <row r="51" ht="57" spans="1:20">
      <c r="A51" s="44">
        <v>38</v>
      </c>
      <c r="B51" s="60" t="s">
        <v>386</v>
      </c>
      <c r="C51" s="60" t="s">
        <v>44</v>
      </c>
      <c r="D51" s="10" t="s">
        <v>142</v>
      </c>
      <c r="E51" s="60" t="s">
        <v>388</v>
      </c>
      <c r="F51" s="60" t="s">
        <v>389</v>
      </c>
      <c r="G51" s="60" t="s">
        <v>390</v>
      </c>
      <c r="H51" s="60">
        <v>100</v>
      </c>
      <c r="I51" s="84"/>
      <c r="J51" s="60">
        <v>100</v>
      </c>
      <c r="K51" s="60">
        <v>100</v>
      </c>
      <c r="L51" s="84"/>
      <c r="M51" s="84"/>
      <c r="N51" s="84"/>
      <c r="O51" s="60" t="s">
        <v>32</v>
      </c>
      <c r="P51" s="60">
        <v>2022.5</v>
      </c>
      <c r="Q51" s="60">
        <v>2022.11</v>
      </c>
      <c r="R51" s="60" t="s">
        <v>391</v>
      </c>
      <c r="S51" s="60" t="s">
        <v>388</v>
      </c>
      <c r="T51" s="60" t="s">
        <v>392</v>
      </c>
    </row>
    <row r="52" ht="48" customHeight="1" spans="1:20">
      <c r="A52" s="44">
        <v>39</v>
      </c>
      <c r="B52" s="49" t="s">
        <v>393</v>
      </c>
      <c r="C52" s="60" t="s">
        <v>44</v>
      </c>
      <c r="D52" s="10" t="s">
        <v>142</v>
      </c>
      <c r="E52" s="60" t="s">
        <v>388</v>
      </c>
      <c r="F52" s="10" t="s">
        <v>394</v>
      </c>
      <c r="G52" s="10" t="s">
        <v>395</v>
      </c>
      <c r="H52" s="61">
        <v>100</v>
      </c>
      <c r="I52" s="84"/>
      <c r="J52" s="61">
        <v>100</v>
      </c>
      <c r="K52" s="61">
        <v>100</v>
      </c>
      <c r="L52" s="84"/>
      <c r="M52" s="84"/>
      <c r="N52" s="84"/>
      <c r="O52" s="60" t="s">
        <v>32</v>
      </c>
      <c r="P52" s="60">
        <v>2022.5</v>
      </c>
      <c r="Q52" s="60">
        <v>2022.11</v>
      </c>
      <c r="R52" s="82" t="s">
        <v>396</v>
      </c>
      <c r="S52" s="60" t="s">
        <v>388</v>
      </c>
      <c r="T52" s="60" t="s">
        <v>392</v>
      </c>
    </row>
    <row r="53" ht="57" customHeight="1" spans="1:20">
      <c r="A53" s="27">
        <v>39</v>
      </c>
      <c r="B53" s="49" t="s">
        <v>397</v>
      </c>
      <c r="C53" s="60" t="s">
        <v>44</v>
      </c>
      <c r="D53" s="10" t="s">
        <v>142</v>
      </c>
      <c r="E53" s="60" t="s">
        <v>388</v>
      </c>
      <c r="F53" s="60" t="s">
        <v>389</v>
      </c>
      <c r="G53" s="10" t="s">
        <v>398</v>
      </c>
      <c r="H53" s="61">
        <v>400</v>
      </c>
      <c r="I53" s="84"/>
      <c r="J53" s="61">
        <v>400</v>
      </c>
      <c r="K53" s="61">
        <v>400</v>
      </c>
      <c r="L53" s="84"/>
      <c r="M53" s="84"/>
      <c r="N53" s="84"/>
      <c r="O53" s="60" t="s">
        <v>32</v>
      </c>
      <c r="P53" s="60">
        <v>2022.5</v>
      </c>
      <c r="Q53" s="60">
        <v>2022.11</v>
      </c>
      <c r="R53" s="82" t="s">
        <v>399</v>
      </c>
      <c r="S53" s="60" t="s">
        <v>388</v>
      </c>
      <c r="T53" s="60" t="s">
        <v>392</v>
      </c>
    </row>
    <row r="54" ht="65" customHeight="1" spans="1:20">
      <c r="A54" s="27">
        <v>40</v>
      </c>
      <c r="B54" s="49" t="s">
        <v>400</v>
      </c>
      <c r="C54" s="60" t="s">
        <v>37</v>
      </c>
      <c r="D54" s="10" t="s">
        <v>142</v>
      </c>
      <c r="E54" s="60" t="s">
        <v>388</v>
      </c>
      <c r="F54" s="60" t="s">
        <v>389</v>
      </c>
      <c r="G54" s="10" t="s">
        <v>401</v>
      </c>
      <c r="H54" s="61">
        <v>48</v>
      </c>
      <c r="I54" s="84"/>
      <c r="J54" s="61">
        <v>48</v>
      </c>
      <c r="K54" s="61">
        <v>48</v>
      </c>
      <c r="L54" s="84"/>
      <c r="M54" s="84"/>
      <c r="N54" s="84"/>
      <c r="O54" s="60" t="s">
        <v>32</v>
      </c>
      <c r="P54" s="60">
        <v>2022.5</v>
      </c>
      <c r="Q54" s="60">
        <v>2022.11</v>
      </c>
      <c r="R54" s="82" t="s">
        <v>402</v>
      </c>
      <c r="S54" s="60" t="s">
        <v>388</v>
      </c>
      <c r="T54" s="60" t="s">
        <v>392</v>
      </c>
    </row>
    <row r="55" ht="42" customHeight="1" spans="1:20">
      <c r="A55" s="62"/>
      <c r="B55" s="63" t="s">
        <v>448</v>
      </c>
      <c r="C55" s="64"/>
      <c r="D55" s="64"/>
      <c r="E55" s="64"/>
      <c r="F55" s="64"/>
      <c r="G55" s="65"/>
      <c r="H55" s="66">
        <f t="shared" ref="H55:N55" si="5">SUM(H56:H60)</f>
        <v>3900</v>
      </c>
      <c r="I55" s="66">
        <f t="shared" si="5"/>
        <v>0</v>
      </c>
      <c r="J55" s="66">
        <f t="shared" si="5"/>
        <v>3900</v>
      </c>
      <c r="K55" s="66">
        <f t="shared" si="5"/>
        <v>3900</v>
      </c>
      <c r="L55" s="66">
        <f t="shared" si="5"/>
        <v>0</v>
      </c>
      <c r="M55" s="66">
        <f t="shared" si="5"/>
        <v>0</v>
      </c>
      <c r="N55" s="66">
        <f t="shared" si="5"/>
        <v>0</v>
      </c>
      <c r="O55" s="71"/>
      <c r="P55" s="98"/>
      <c r="Q55" s="98"/>
      <c r="R55" s="98"/>
      <c r="S55" s="98"/>
      <c r="T55" s="98"/>
    </row>
    <row r="56" ht="61" customHeight="1" spans="1:20">
      <c r="A56" s="27">
        <v>41</v>
      </c>
      <c r="B56" s="60" t="s">
        <v>204</v>
      </c>
      <c r="C56" s="60" t="s">
        <v>44</v>
      </c>
      <c r="D56" s="60" t="s">
        <v>205</v>
      </c>
      <c r="E56" s="60" t="s">
        <v>206</v>
      </c>
      <c r="F56" s="60" t="s">
        <v>207</v>
      </c>
      <c r="G56" s="60" t="s">
        <v>208</v>
      </c>
      <c r="H56" s="60">
        <v>2400</v>
      </c>
      <c r="I56" s="84"/>
      <c r="J56" s="60">
        <v>2400</v>
      </c>
      <c r="K56" s="60">
        <v>2400</v>
      </c>
      <c r="L56" s="84"/>
      <c r="M56" s="84"/>
      <c r="N56" s="84"/>
      <c r="O56" s="60" t="s">
        <v>32</v>
      </c>
      <c r="P56" s="60">
        <v>2022.4</v>
      </c>
      <c r="Q56" s="60">
        <v>2022.12</v>
      </c>
      <c r="R56" s="60" t="s">
        <v>209</v>
      </c>
      <c r="S56" s="60" t="s">
        <v>210</v>
      </c>
      <c r="T56" s="60" t="s">
        <v>211</v>
      </c>
    </row>
    <row r="57" ht="65" customHeight="1" spans="1:20">
      <c r="A57" s="27">
        <v>42</v>
      </c>
      <c r="B57" s="67" t="s">
        <v>212</v>
      </c>
      <c r="C57" s="10" t="s">
        <v>213</v>
      </c>
      <c r="D57" s="60" t="s">
        <v>205</v>
      </c>
      <c r="E57" s="10" t="s">
        <v>214</v>
      </c>
      <c r="F57" s="10" t="s">
        <v>215</v>
      </c>
      <c r="G57" s="60" t="s">
        <v>216</v>
      </c>
      <c r="H57" s="68">
        <v>600</v>
      </c>
      <c r="I57" s="84"/>
      <c r="J57" s="68">
        <v>600</v>
      </c>
      <c r="K57" s="68">
        <v>600</v>
      </c>
      <c r="L57" s="84"/>
      <c r="M57" s="84"/>
      <c r="N57" s="84"/>
      <c r="O57" s="60" t="s">
        <v>32</v>
      </c>
      <c r="P57" s="10">
        <v>2022.3</v>
      </c>
      <c r="Q57" s="10">
        <v>2022.7</v>
      </c>
      <c r="R57" s="10" t="s">
        <v>217</v>
      </c>
      <c r="S57" s="60" t="s">
        <v>210</v>
      </c>
      <c r="T57" s="60" t="s">
        <v>211</v>
      </c>
    </row>
    <row r="58" ht="45" customHeight="1" spans="1:20">
      <c r="A58" s="27">
        <v>43</v>
      </c>
      <c r="B58" s="69" t="s">
        <v>218</v>
      </c>
      <c r="C58" s="10" t="s">
        <v>44</v>
      </c>
      <c r="D58" s="60" t="s">
        <v>205</v>
      </c>
      <c r="E58" s="10" t="s">
        <v>219</v>
      </c>
      <c r="F58" s="10" t="s">
        <v>220</v>
      </c>
      <c r="G58" s="10" t="s">
        <v>221</v>
      </c>
      <c r="H58" s="68">
        <v>200</v>
      </c>
      <c r="I58" s="84"/>
      <c r="J58" s="68">
        <v>200</v>
      </c>
      <c r="K58" s="68">
        <v>200</v>
      </c>
      <c r="L58" s="84"/>
      <c r="M58" s="84"/>
      <c r="N58" s="84"/>
      <c r="O58" s="60" t="s">
        <v>32</v>
      </c>
      <c r="P58" s="10">
        <v>2022.4</v>
      </c>
      <c r="Q58" s="10">
        <v>2022.11</v>
      </c>
      <c r="R58" s="10" t="s">
        <v>222</v>
      </c>
      <c r="S58" s="60" t="s">
        <v>210</v>
      </c>
      <c r="T58" s="60" t="s">
        <v>211</v>
      </c>
    </row>
    <row r="59" ht="51" customHeight="1" spans="1:20">
      <c r="A59" s="27">
        <v>44</v>
      </c>
      <c r="B59" s="68" t="s">
        <v>226</v>
      </c>
      <c r="C59" s="10" t="s">
        <v>44</v>
      </c>
      <c r="D59" s="60" t="s">
        <v>205</v>
      </c>
      <c r="E59" s="10" t="s">
        <v>227</v>
      </c>
      <c r="F59" s="10" t="s">
        <v>207</v>
      </c>
      <c r="G59" s="10" t="s">
        <v>228</v>
      </c>
      <c r="H59" s="68">
        <v>500</v>
      </c>
      <c r="I59" s="84"/>
      <c r="J59" s="68">
        <v>500</v>
      </c>
      <c r="K59" s="68">
        <v>500</v>
      </c>
      <c r="L59" s="84"/>
      <c r="M59" s="84"/>
      <c r="N59" s="84"/>
      <c r="O59" s="60" t="s">
        <v>32</v>
      </c>
      <c r="P59" s="10">
        <v>2022.4</v>
      </c>
      <c r="Q59" s="10">
        <v>2022.12</v>
      </c>
      <c r="R59" s="10" t="s">
        <v>222</v>
      </c>
      <c r="S59" s="60" t="s">
        <v>210</v>
      </c>
      <c r="T59" s="60" t="s">
        <v>211</v>
      </c>
    </row>
    <row r="60" ht="57" spans="1:20">
      <c r="A60" s="27">
        <v>45</v>
      </c>
      <c r="B60" s="10" t="s">
        <v>229</v>
      </c>
      <c r="C60" s="10" t="s">
        <v>44</v>
      </c>
      <c r="D60" s="60" t="s">
        <v>205</v>
      </c>
      <c r="E60" s="10" t="s">
        <v>227</v>
      </c>
      <c r="F60" s="10" t="s">
        <v>207</v>
      </c>
      <c r="G60" s="10" t="s">
        <v>230</v>
      </c>
      <c r="H60" s="10">
        <v>200</v>
      </c>
      <c r="I60" s="82"/>
      <c r="J60" s="10">
        <v>200</v>
      </c>
      <c r="K60" s="10">
        <v>200</v>
      </c>
      <c r="L60" s="84"/>
      <c r="M60" s="84"/>
      <c r="N60" s="84"/>
      <c r="O60" s="60" t="s">
        <v>32</v>
      </c>
      <c r="P60" s="10">
        <v>2022.4</v>
      </c>
      <c r="Q60" s="10">
        <v>2022.12</v>
      </c>
      <c r="R60" s="10" t="s">
        <v>231</v>
      </c>
      <c r="S60" s="60" t="s">
        <v>210</v>
      </c>
      <c r="T60" s="60" t="s">
        <v>211</v>
      </c>
    </row>
    <row r="61" ht="37" customHeight="1" spans="1:20">
      <c r="A61" s="70"/>
      <c r="B61" s="63" t="s">
        <v>451</v>
      </c>
      <c r="C61" s="64"/>
      <c r="D61" s="64"/>
      <c r="E61" s="64"/>
      <c r="F61" s="64"/>
      <c r="G61" s="65"/>
      <c r="H61" s="71">
        <f t="shared" ref="H61:N61" si="6">SUM(H62:H65)</f>
        <v>426</v>
      </c>
      <c r="I61" s="71">
        <f t="shared" si="6"/>
        <v>0</v>
      </c>
      <c r="J61" s="71">
        <f t="shared" si="6"/>
        <v>426</v>
      </c>
      <c r="K61" s="71">
        <f t="shared" si="6"/>
        <v>426</v>
      </c>
      <c r="L61" s="71">
        <f t="shared" si="6"/>
        <v>0</v>
      </c>
      <c r="M61" s="71">
        <f t="shared" si="6"/>
        <v>0</v>
      </c>
      <c r="N61" s="71">
        <f t="shared" si="6"/>
        <v>0</v>
      </c>
      <c r="O61" s="71"/>
      <c r="P61" s="71"/>
      <c r="Q61" s="71"/>
      <c r="R61" s="71"/>
      <c r="S61" s="71"/>
      <c r="T61" s="71"/>
    </row>
    <row r="62" ht="45" customHeight="1" spans="1:20">
      <c r="A62" s="27">
        <v>46</v>
      </c>
      <c r="B62" s="60" t="s">
        <v>366</v>
      </c>
      <c r="C62" s="60" t="s">
        <v>44</v>
      </c>
      <c r="D62" s="60" t="s">
        <v>268</v>
      </c>
      <c r="E62" s="10" t="s">
        <v>453</v>
      </c>
      <c r="F62" s="72" t="s">
        <v>369</v>
      </c>
      <c r="G62" s="73" t="s">
        <v>370</v>
      </c>
      <c r="H62" s="68">
        <v>28</v>
      </c>
      <c r="I62" s="60"/>
      <c r="J62" s="68">
        <v>28</v>
      </c>
      <c r="K62" s="68">
        <v>28</v>
      </c>
      <c r="L62" s="84"/>
      <c r="M62" s="84"/>
      <c r="N62" s="84"/>
      <c r="O62" s="60" t="s">
        <v>32</v>
      </c>
      <c r="P62" s="99">
        <v>2022.1</v>
      </c>
      <c r="Q62" s="116">
        <v>2022.12</v>
      </c>
      <c r="R62" s="73" t="s">
        <v>371</v>
      </c>
      <c r="S62" s="60" t="s">
        <v>368</v>
      </c>
      <c r="T62" s="60" t="s">
        <v>377</v>
      </c>
    </row>
    <row r="63" ht="57" customHeight="1" spans="1:20">
      <c r="A63" s="27">
        <v>47</v>
      </c>
      <c r="B63" s="60"/>
      <c r="C63" s="60"/>
      <c r="D63" s="60"/>
      <c r="E63" s="10" t="s">
        <v>454</v>
      </c>
      <c r="F63" s="72" t="s">
        <v>315</v>
      </c>
      <c r="G63" s="73" t="s">
        <v>373</v>
      </c>
      <c r="H63" s="68">
        <v>20</v>
      </c>
      <c r="I63" s="10"/>
      <c r="J63" s="68">
        <v>20</v>
      </c>
      <c r="K63" s="68">
        <v>20</v>
      </c>
      <c r="L63" s="84"/>
      <c r="M63" s="84"/>
      <c r="N63" s="84"/>
      <c r="O63" s="60" t="s">
        <v>32</v>
      </c>
      <c r="P63" s="100">
        <v>2022.1</v>
      </c>
      <c r="Q63" s="116">
        <v>2022.12</v>
      </c>
      <c r="R63" s="73" t="s">
        <v>371</v>
      </c>
      <c r="S63" s="10" t="s">
        <v>368</v>
      </c>
      <c r="T63" s="60" t="s">
        <v>377</v>
      </c>
    </row>
    <row r="64" ht="73" customHeight="1" spans="1:20">
      <c r="A64" s="27">
        <v>48</v>
      </c>
      <c r="B64" s="60"/>
      <c r="C64" s="60"/>
      <c r="D64" s="60"/>
      <c r="E64" s="60" t="s">
        <v>368</v>
      </c>
      <c r="F64" s="73" t="s">
        <v>375</v>
      </c>
      <c r="G64" s="73" t="s">
        <v>489</v>
      </c>
      <c r="H64" s="60">
        <v>248</v>
      </c>
      <c r="I64" s="60"/>
      <c r="J64" s="60">
        <v>248</v>
      </c>
      <c r="K64" s="60">
        <v>248</v>
      </c>
      <c r="L64" s="84"/>
      <c r="M64" s="84"/>
      <c r="N64" s="84"/>
      <c r="O64" s="60" t="s">
        <v>32</v>
      </c>
      <c r="P64" s="99">
        <v>2022.1</v>
      </c>
      <c r="Q64" s="116">
        <v>2022.12</v>
      </c>
      <c r="R64" s="73" t="s">
        <v>371</v>
      </c>
      <c r="S64" s="60" t="s">
        <v>368</v>
      </c>
      <c r="T64" s="60" t="s">
        <v>377</v>
      </c>
    </row>
    <row r="65" ht="81" customHeight="1" spans="1:20">
      <c r="A65" s="27">
        <v>49</v>
      </c>
      <c r="B65" s="117" t="s">
        <v>378</v>
      </c>
      <c r="C65" s="60" t="s">
        <v>44</v>
      </c>
      <c r="D65" s="60" t="s">
        <v>268</v>
      </c>
      <c r="E65" s="60" t="s">
        <v>368</v>
      </c>
      <c r="F65" s="72" t="s">
        <v>379</v>
      </c>
      <c r="G65" s="118" t="s">
        <v>490</v>
      </c>
      <c r="H65" s="68">
        <v>130</v>
      </c>
      <c r="I65" s="84"/>
      <c r="J65" s="68">
        <v>130</v>
      </c>
      <c r="K65" s="68">
        <v>130</v>
      </c>
      <c r="L65" s="84"/>
      <c r="M65" s="84"/>
      <c r="N65" s="84"/>
      <c r="O65" s="60" t="s">
        <v>32</v>
      </c>
      <c r="P65" s="10">
        <v>2022.5</v>
      </c>
      <c r="Q65" s="100">
        <v>2022.12</v>
      </c>
      <c r="R65" s="72" t="s">
        <v>381</v>
      </c>
      <c r="S65" s="10" t="s">
        <v>368</v>
      </c>
      <c r="T65" s="10" t="s">
        <v>377</v>
      </c>
    </row>
    <row r="66" ht="39" customHeight="1" spans="1:20">
      <c r="A66" s="70"/>
      <c r="B66" s="63" t="s">
        <v>457</v>
      </c>
      <c r="C66" s="64"/>
      <c r="D66" s="64"/>
      <c r="E66" s="64"/>
      <c r="F66" s="64"/>
      <c r="G66" s="65"/>
      <c r="H66" s="119">
        <f t="shared" ref="H66:N66" si="7">SUM(H67:H80)</f>
        <v>108881.1596</v>
      </c>
      <c r="I66" s="119">
        <f t="shared" si="7"/>
        <v>0</v>
      </c>
      <c r="J66" s="119">
        <f t="shared" si="7"/>
        <v>2444.74</v>
      </c>
      <c r="K66" s="119">
        <f t="shared" si="7"/>
        <v>2444.74</v>
      </c>
      <c r="L66" s="119">
        <f t="shared" si="7"/>
        <v>0</v>
      </c>
      <c r="M66" s="119">
        <f t="shared" si="7"/>
        <v>0</v>
      </c>
      <c r="N66" s="119">
        <f t="shared" si="7"/>
        <v>0</v>
      </c>
      <c r="O66" s="39"/>
      <c r="P66" s="39"/>
      <c r="Q66" s="94"/>
      <c r="R66" s="111"/>
      <c r="S66" s="39"/>
      <c r="T66" s="39"/>
    </row>
    <row r="67" ht="67" customHeight="1" spans="1:20">
      <c r="A67" s="10">
        <v>50</v>
      </c>
      <c r="B67" s="11" t="s">
        <v>267</v>
      </c>
      <c r="C67" s="11" t="s">
        <v>44</v>
      </c>
      <c r="D67" s="11" t="s">
        <v>268</v>
      </c>
      <c r="E67" s="11" t="s">
        <v>234</v>
      </c>
      <c r="F67" s="11" t="s">
        <v>269</v>
      </c>
      <c r="G67" s="11" t="s">
        <v>270</v>
      </c>
      <c r="H67" s="14">
        <v>63.1288</v>
      </c>
      <c r="I67" s="82"/>
      <c r="J67" s="14">
        <v>63.13</v>
      </c>
      <c r="K67" s="14">
        <v>63.13</v>
      </c>
      <c r="L67" s="82"/>
      <c r="M67" s="82"/>
      <c r="N67" s="82"/>
      <c r="O67" s="60" t="s">
        <v>32</v>
      </c>
      <c r="P67" s="11" t="s">
        <v>237</v>
      </c>
      <c r="Q67" s="11" t="s">
        <v>254</v>
      </c>
      <c r="R67" s="67" t="s">
        <v>271</v>
      </c>
      <c r="S67" s="11" t="s">
        <v>234</v>
      </c>
      <c r="T67" s="11" t="s">
        <v>240</v>
      </c>
    </row>
    <row r="68" ht="63" spans="1:20">
      <c r="A68" s="10">
        <v>51</v>
      </c>
      <c r="B68" s="11" t="s">
        <v>267</v>
      </c>
      <c r="C68" s="11" t="s">
        <v>44</v>
      </c>
      <c r="D68" s="11" t="s">
        <v>268</v>
      </c>
      <c r="E68" s="11" t="s">
        <v>234</v>
      </c>
      <c r="F68" s="11" t="s">
        <v>277</v>
      </c>
      <c r="G68" s="11" t="s">
        <v>278</v>
      </c>
      <c r="H68" s="14">
        <v>34.5708</v>
      </c>
      <c r="I68" s="82"/>
      <c r="J68" s="14">
        <v>34.57</v>
      </c>
      <c r="K68" s="14">
        <v>34.57</v>
      </c>
      <c r="L68" s="82"/>
      <c r="M68" s="82"/>
      <c r="N68" s="82"/>
      <c r="O68" s="60" t="s">
        <v>32</v>
      </c>
      <c r="P68" s="11" t="s">
        <v>237</v>
      </c>
      <c r="Q68" s="11" t="s">
        <v>254</v>
      </c>
      <c r="R68" s="67" t="s">
        <v>279</v>
      </c>
      <c r="S68" s="11" t="s">
        <v>234</v>
      </c>
      <c r="T68" s="11" t="s">
        <v>240</v>
      </c>
    </row>
    <row r="69" ht="71.25" spans="1:20">
      <c r="A69" s="10">
        <v>52</v>
      </c>
      <c r="B69" s="11" t="s">
        <v>280</v>
      </c>
      <c r="C69" s="11" t="s">
        <v>44</v>
      </c>
      <c r="D69" s="11" t="s">
        <v>268</v>
      </c>
      <c r="E69" s="11" t="s">
        <v>234</v>
      </c>
      <c r="F69" s="11" t="s">
        <v>281</v>
      </c>
      <c r="G69" s="10" t="s">
        <v>282</v>
      </c>
      <c r="H69" s="15">
        <v>41</v>
      </c>
      <c r="I69" s="83"/>
      <c r="J69" s="15">
        <v>41</v>
      </c>
      <c r="K69" s="15">
        <v>41</v>
      </c>
      <c r="L69" s="82"/>
      <c r="M69" s="82"/>
      <c r="N69" s="82"/>
      <c r="O69" s="60" t="s">
        <v>32</v>
      </c>
      <c r="P69" s="11" t="s">
        <v>237</v>
      </c>
      <c r="Q69" s="11" t="s">
        <v>254</v>
      </c>
      <c r="R69" s="67" t="s">
        <v>283</v>
      </c>
      <c r="S69" s="11" t="s">
        <v>234</v>
      </c>
      <c r="T69" s="11" t="s">
        <v>240</v>
      </c>
    </row>
    <row r="70" ht="78.75" spans="1:20">
      <c r="A70" s="10">
        <v>53</v>
      </c>
      <c r="B70" s="11" t="s">
        <v>288</v>
      </c>
      <c r="C70" s="11" t="s">
        <v>44</v>
      </c>
      <c r="D70" s="11" t="s">
        <v>268</v>
      </c>
      <c r="E70" s="11" t="s">
        <v>234</v>
      </c>
      <c r="F70" s="11" t="s">
        <v>289</v>
      </c>
      <c r="G70" s="11" t="s">
        <v>290</v>
      </c>
      <c r="H70" s="15">
        <v>77.81</v>
      </c>
      <c r="I70" s="83"/>
      <c r="J70" s="15">
        <v>77.81</v>
      </c>
      <c r="K70" s="15">
        <v>77.81</v>
      </c>
      <c r="L70" s="82"/>
      <c r="M70" s="82"/>
      <c r="N70" s="82"/>
      <c r="O70" s="60" t="s">
        <v>32</v>
      </c>
      <c r="P70" s="11" t="s">
        <v>237</v>
      </c>
      <c r="Q70" s="11" t="s">
        <v>254</v>
      </c>
      <c r="R70" s="67" t="s">
        <v>287</v>
      </c>
      <c r="S70" s="11" t="s">
        <v>234</v>
      </c>
      <c r="T70" s="11" t="s">
        <v>240</v>
      </c>
    </row>
    <row r="71" ht="94.5" spans="1:20">
      <c r="A71" s="10">
        <v>54</v>
      </c>
      <c r="B71" s="11" t="s">
        <v>291</v>
      </c>
      <c r="C71" s="11" t="s">
        <v>44</v>
      </c>
      <c r="D71" s="11" t="s">
        <v>268</v>
      </c>
      <c r="E71" s="11" t="s">
        <v>234</v>
      </c>
      <c r="F71" s="11" t="s">
        <v>155</v>
      </c>
      <c r="G71" s="11" t="s">
        <v>292</v>
      </c>
      <c r="H71" s="15">
        <v>151.9</v>
      </c>
      <c r="I71" s="83"/>
      <c r="J71" s="15">
        <v>151.9</v>
      </c>
      <c r="K71" s="15">
        <v>151.9</v>
      </c>
      <c r="L71" s="82"/>
      <c r="M71" s="82"/>
      <c r="N71" s="82"/>
      <c r="O71" s="60" t="s">
        <v>32</v>
      </c>
      <c r="P71" s="11" t="s">
        <v>293</v>
      </c>
      <c r="Q71" s="11" t="s">
        <v>294</v>
      </c>
      <c r="R71" s="67" t="s">
        <v>295</v>
      </c>
      <c r="S71" s="11" t="s">
        <v>234</v>
      </c>
      <c r="T71" s="11" t="s">
        <v>240</v>
      </c>
    </row>
    <row r="72" ht="78.75" spans="1:20">
      <c r="A72" s="10">
        <v>55</v>
      </c>
      <c r="B72" s="11" t="s">
        <v>296</v>
      </c>
      <c r="C72" s="11" t="s">
        <v>44</v>
      </c>
      <c r="D72" s="11" t="s">
        <v>268</v>
      </c>
      <c r="E72" s="11" t="s">
        <v>234</v>
      </c>
      <c r="F72" s="11" t="s">
        <v>297</v>
      </c>
      <c r="G72" s="11" t="s">
        <v>298</v>
      </c>
      <c r="H72" s="120">
        <v>31.97</v>
      </c>
      <c r="I72" s="135"/>
      <c r="J72" s="120">
        <v>31.97</v>
      </c>
      <c r="K72" s="120">
        <v>31.97</v>
      </c>
      <c r="L72" s="82"/>
      <c r="M72" s="82"/>
      <c r="N72" s="82"/>
      <c r="O72" s="60" t="s">
        <v>32</v>
      </c>
      <c r="P72" s="11" t="s">
        <v>237</v>
      </c>
      <c r="Q72" s="11" t="s">
        <v>254</v>
      </c>
      <c r="R72" s="67" t="s">
        <v>299</v>
      </c>
      <c r="S72" s="11" t="s">
        <v>234</v>
      </c>
      <c r="T72" s="11" t="s">
        <v>240</v>
      </c>
    </row>
    <row r="73" ht="78.75" spans="1:20">
      <c r="A73" s="10">
        <v>56</v>
      </c>
      <c r="B73" s="11" t="s">
        <v>300</v>
      </c>
      <c r="C73" s="11" t="s">
        <v>44</v>
      </c>
      <c r="D73" s="11" t="s">
        <v>268</v>
      </c>
      <c r="E73" s="11" t="s">
        <v>234</v>
      </c>
      <c r="F73" s="11" t="s">
        <v>301</v>
      </c>
      <c r="G73" s="11" t="s">
        <v>302</v>
      </c>
      <c r="H73" s="15">
        <v>85.1</v>
      </c>
      <c r="I73" s="83"/>
      <c r="J73" s="15">
        <v>85.1</v>
      </c>
      <c r="K73" s="15">
        <v>85.1</v>
      </c>
      <c r="L73" s="82"/>
      <c r="M73" s="82"/>
      <c r="N73" s="82"/>
      <c r="O73" s="60" t="s">
        <v>32</v>
      </c>
      <c r="P73" s="11" t="s">
        <v>237</v>
      </c>
      <c r="Q73" s="11" t="s">
        <v>254</v>
      </c>
      <c r="R73" s="67" t="s">
        <v>303</v>
      </c>
      <c r="S73" s="11" t="s">
        <v>234</v>
      </c>
      <c r="T73" s="11" t="s">
        <v>240</v>
      </c>
    </row>
    <row r="74" ht="63.75" spans="1:20">
      <c r="A74" s="10">
        <v>57</v>
      </c>
      <c r="B74" s="11" t="s">
        <v>304</v>
      </c>
      <c r="C74" s="11" t="s">
        <v>44</v>
      </c>
      <c r="D74" s="11" t="s">
        <v>268</v>
      </c>
      <c r="E74" s="11" t="s">
        <v>234</v>
      </c>
      <c r="F74" s="11" t="s">
        <v>305</v>
      </c>
      <c r="G74" s="11" t="s">
        <v>306</v>
      </c>
      <c r="H74" s="15">
        <v>119</v>
      </c>
      <c r="I74" s="83"/>
      <c r="J74" s="15">
        <v>119</v>
      </c>
      <c r="K74" s="15">
        <v>119</v>
      </c>
      <c r="L74" s="82"/>
      <c r="M74" s="82"/>
      <c r="N74" s="82"/>
      <c r="O74" s="60" t="s">
        <v>32</v>
      </c>
      <c r="P74" s="11" t="s">
        <v>237</v>
      </c>
      <c r="Q74" s="11" t="s">
        <v>254</v>
      </c>
      <c r="R74" s="67" t="s">
        <v>307</v>
      </c>
      <c r="S74" s="11" t="s">
        <v>234</v>
      </c>
      <c r="T74" s="11" t="s">
        <v>240</v>
      </c>
    </row>
    <row r="75" ht="63.75" spans="1:20">
      <c r="A75" s="10">
        <v>58</v>
      </c>
      <c r="B75" s="11" t="s">
        <v>308</v>
      </c>
      <c r="C75" s="11" t="s">
        <v>44</v>
      </c>
      <c r="D75" s="11" t="s">
        <v>268</v>
      </c>
      <c r="E75" s="11" t="s">
        <v>234</v>
      </c>
      <c r="F75" s="11" t="s">
        <v>309</v>
      </c>
      <c r="G75" s="11" t="s">
        <v>308</v>
      </c>
      <c r="H75" s="15">
        <v>20</v>
      </c>
      <c r="I75" s="83"/>
      <c r="J75" s="15">
        <v>20</v>
      </c>
      <c r="K75" s="15">
        <v>20</v>
      </c>
      <c r="L75" s="82"/>
      <c r="M75" s="82"/>
      <c r="N75" s="82"/>
      <c r="O75" s="60" t="s">
        <v>32</v>
      </c>
      <c r="P75" s="11" t="s">
        <v>237</v>
      </c>
      <c r="Q75" s="11" t="s">
        <v>254</v>
      </c>
      <c r="R75" s="67" t="s">
        <v>310</v>
      </c>
      <c r="S75" s="11" t="s">
        <v>234</v>
      </c>
      <c r="T75" s="11" t="s">
        <v>240</v>
      </c>
    </row>
    <row r="76" ht="63.75" spans="1:20">
      <c r="A76" s="10">
        <v>59</v>
      </c>
      <c r="B76" s="11" t="s">
        <v>267</v>
      </c>
      <c r="C76" s="11" t="s">
        <v>44</v>
      </c>
      <c r="D76" s="11" t="s">
        <v>268</v>
      </c>
      <c r="E76" s="11" t="s">
        <v>234</v>
      </c>
      <c r="F76" s="11" t="s">
        <v>315</v>
      </c>
      <c r="G76" s="11" t="s">
        <v>316</v>
      </c>
      <c r="H76" s="15">
        <v>122.72</v>
      </c>
      <c r="I76" s="83"/>
      <c r="J76" s="15">
        <v>122.72</v>
      </c>
      <c r="K76" s="15">
        <v>122.72</v>
      </c>
      <c r="L76" s="82"/>
      <c r="M76" s="82"/>
      <c r="N76" s="82"/>
      <c r="O76" s="60" t="s">
        <v>32</v>
      </c>
      <c r="P76" s="11" t="s">
        <v>237</v>
      </c>
      <c r="Q76" s="11" t="s">
        <v>254</v>
      </c>
      <c r="R76" s="67" t="s">
        <v>317</v>
      </c>
      <c r="S76" s="11" t="s">
        <v>234</v>
      </c>
      <c r="T76" s="11" t="s">
        <v>240</v>
      </c>
    </row>
    <row r="77" ht="81" customHeight="1" spans="1:20">
      <c r="A77" s="10">
        <v>60</v>
      </c>
      <c r="B77" s="11" t="s">
        <v>326</v>
      </c>
      <c r="C77" s="11" t="s">
        <v>44</v>
      </c>
      <c r="D77" s="11" t="s">
        <v>268</v>
      </c>
      <c r="E77" s="11" t="s">
        <v>234</v>
      </c>
      <c r="F77" s="11" t="s">
        <v>327</v>
      </c>
      <c r="G77" s="11" t="s">
        <v>328</v>
      </c>
      <c r="H77" s="15">
        <v>61.94</v>
      </c>
      <c r="I77" s="83"/>
      <c r="J77" s="15">
        <v>61.94</v>
      </c>
      <c r="K77" s="15">
        <v>61.94</v>
      </c>
      <c r="L77" s="82"/>
      <c r="M77" s="82"/>
      <c r="N77" s="82"/>
      <c r="O77" s="60" t="s">
        <v>32</v>
      </c>
      <c r="P77" s="11" t="s">
        <v>237</v>
      </c>
      <c r="Q77" s="11" t="s">
        <v>254</v>
      </c>
      <c r="R77" s="67" t="s">
        <v>329</v>
      </c>
      <c r="S77" s="11" t="s">
        <v>234</v>
      </c>
      <c r="T77" s="11" t="s">
        <v>240</v>
      </c>
    </row>
    <row r="78" ht="69" customHeight="1" spans="1:20">
      <c r="A78" s="10">
        <v>61</v>
      </c>
      <c r="B78" s="11" t="s">
        <v>308</v>
      </c>
      <c r="C78" s="11" t="s">
        <v>44</v>
      </c>
      <c r="D78" s="11" t="s">
        <v>268</v>
      </c>
      <c r="E78" s="11" t="s">
        <v>234</v>
      </c>
      <c r="F78" s="11" t="s">
        <v>330</v>
      </c>
      <c r="G78" s="11" t="s">
        <v>331</v>
      </c>
      <c r="H78" s="15">
        <v>48.6</v>
      </c>
      <c r="I78" s="83"/>
      <c r="J78" s="15">
        <v>48.6</v>
      </c>
      <c r="K78" s="15">
        <v>48.6</v>
      </c>
      <c r="L78" s="82"/>
      <c r="M78" s="82"/>
      <c r="N78" s="82"/>
      <c r="O78" s="60" t="s">
        <v>32</v>
      </c>
      <c r="P78" s="11" t="s">
        <v>293</v>
      </c>
      <c r="Q78" s="11" t="s">
        <v>294</v>
      </c>
      <c r="R78" s="67" t="s">
        <v>332</v>
      </c>
      <c r="S78" s="11" t="s">
        <v>234</v>
      </c>
      <c r="T78" s="11" t="s">
        <v>240</v>
      </c>
    </row>
    <row r="79" ht="64" customHeight="1" spans="1:20">
      <c r="A79" s="10">
        <v>62</v>
      </c>
      <c r="B79" s="11" t="s">
        <v>333</v>
      </c>
      <c r="C79" s="11" t="s">
        <v>44</v>
      </c>
      <c r="D79" s="11" t="s">
        <v>268</v>
      </c>
      <c r="E79" s="11" t="s">
        <v>234</v>
      </c>
      <c r="F79" s="11" t="s">
        <v>334</v>
      </c>
      <c r="G79" s="11" t="s">
        <v>335</v>
      </c>
      <c r="H79" s="15">
        <v>87</v>
      </c>
      <c r="I79" s="83"/>
      <c r="J79" s="15">
        <v>87</v>
      </c>
      <c r="K79" s="15">
        <v>87</v>
      </c>
      <c r="L79" s="82"/>
      <c r="M79" s="82"/>
      <c r="N79" s="82"/>
      <c r="O79" s="60" t="s">
        <v>32</v>
      </c>
      <c r="P79" s="11" t="s">
        <v>237</v>
      </c>
      <c r="Q79" s="11" t="s">
        <v>254</v>
      </c>
      <c r="R79" s="67" t="s">
        <v>336</v>
      </c>
      <c r="S79" s="11" t="s">
        <v>234</v>
      </c>
      <c r="T79" s="11" t="s">
        <v>240</v>
      </c>
    </row>
    <row r="80" ht="85.5" spans="1:20">
      <c r="A80" s="10">
        <v>63</v>
      </c>
      <c r="B80" s="121" t="s">
        <v>349</v>
      </c>
      <c r="C80" s="10" t="s">
        <v>27</v>
      </c>
      <c r="D80" s="10" t="s">
        <v>268</v>
      </c>
      <c r="E80" s="10" t="s">
        <v>350</v>
      </c>
      <c r="F80" s="60" t="s">
        <v>207</v>
      </c>
      <c r="G80" s="60" t="s">
        <v>351</v>
      </c>
      <c r="H80" s="122">
        <v>107936.42</v>
      </c>
      <c r="I80" s="131"/>
      <c r="J80" s="131">
        <v>1500</v>
      </c>
      <c r="K80" s="131">
        <v>1500</v>
      </c>
      <c r="L80" s="60"/>
      <c r="M80" s="60"/>
      <c r="N80" s="60"/>
      <c r="O80" s="60" t="s">
        <v>32</v>
      </c>
      <c r="P80" s="136">
        <v>43282</v>
      </c>
      <c r="Q80" s="136">
        <v>43435</v>
      </c>
      <c r="R80" s="67" t="s">
        <v>352</v>
      </c>
      <c r="S80" s="10" t="s">
        <v>234</v>
      </c>
      <c r="T80" s="82" t="s">
        <v>240</v>
      </c>
    </row>
    <row r="81" ht="54" customHeight="1" spans="1:20">
      <c r="A81" s="32"/>
      <c r="B81" s="33" t="s">
        <v>459</v>
      </c>
      <c r="C81" s="33"/>
      <c r="D81" s="33"/>
      <c r="E81" s="33"/>
      <c r="F81" s="33"/>
      <c r="G81" s="34"/>
      <c r="H81" s="35">
        <f t="shared" ref="H81:N81" si="8">SUM(H82:H101)</f>
        <v>2818.75</v>
      </c>
      <c r="I81" s="35">
        <f t="shared" si="8"/>
        <v>0</v>
      </c>
      <c r="J81" s="35">
        <f t="shared" si="8"/>
        <v>2818.75</v>
      </c>
      <c r="K81" s="35">
        <f t="shared" si="8"/>
        <v>2091.35</v>
      </c>
      <c r="L81" s="35">
        <f t="shared" si="8"/>
        <v>727.4</v>
      </c>
      <c r="M81" s="35">
        <f t="shared" si="8"/>
        <v>0</v>
      </c>
      <c r="N81" s="35">
        <f t="shared" si="8"/>
        <v>0</v>
      </c>
      <c r="O81" s="35"/>
      <c r="P81" s="93"/>
      <c r="Q81" s="108"/>
      <c r="R81" s="109"/>
      <c r="S81" s="35"/>
      <c r="T81" s="35"/>
    </row>
    <row r="82" ht="71" customHeight="1" spans="1:20">
      <c r="A82" s="123">
        <v>64</v>
      </c>
      <c r="B82" s="124" t="s">
        <v>460</v>
      </c>
      <c r="C82" s="88" t="s">
        <v>37</v>
      </c>
      <c r="D82" s="88" t="s">
        <v>38</v>
      </c>
      <c r="E82" s="88" t="s">
        <v>39</v>
      </c>
      <c r="F82" s="88" t="s">
        <v>40</v>
      </c>
      <c r="G82" s="88" t="s">
        <v>41</v>
      </c>
      <c r="H82" s="88">
        <v>120</v>
      </c>
      <c r="I82" s="88"/>
      <c r="J82" s="88">
        <v>120</v>
      </c>
      <c r="K82" s="88"/>
      <c r="L82" s="88">
        <v>120</v>
      </c>
      <c r="M82" s="88"/>
      <c r="N82" s="88"/>
      <c r="O82" s="88" t="s">
        <v>42</v>
      </c>
      <c r="P82" s="43">
        <v>2022.03</v>
      </c>
      <c r="Q82" s="88">
        <v>2022.12</v>
      </c>
      <c r="R82" s="67" t="s">
        <v>461</v>
      </c>
      <c r="S82" s="88" t="s">
        <v>39</v>
      </c>
      <c r="T82" s="88" t="s">
        <v>447</v>
      </c>
    </row>
    <row r="83" ht="78" customHeight="1" spans="1:20">
      <c r="A83" s="123">
        <v>65</v>
      </c>
      <c r="B83" s="124" t="s">
        <v>462</v>
      </c>
      <c r="C83" s="88" t="s">
        <v>44</v>
      </c>
      <c r="D83" s="88" t="s">
        <v>38</v>
      </c>
      <c r="E83" s="88" t="s">
        <v>39</v>
      </c>
      <c r="F83" s="88" t="s">
        <v>45</v>
      </c>
      <c r="G83" s="88" t="s">
        <v>46</v>
      </c>
      <c r="H83" s="88">
        <v>100</v>
      </c>
      <c r="I83" s="88"/>
      <c r="J83" s="88">
        <v>100</v>
      </c>
      <c r="K83" s="88"/>
      <c r="L83" s="88">
        <v>100</v>
      </c>
      <c r="M83" s="88"/>
      <c r="N83" s="88"/>
      <c r="O83" s="88" t="s">
        <v>42</v>
      </c>
      <c r="P83" s="43">
        <v>2022.03</v>
      </c>
      <c r="Q83" s="88">
        <v>2022.12</v>
      </c>
      <c r="R83" s="67" t="s">
        <v>463</v>
      </c>
      <c r="S83" s="88" t="s">
        <v>39</v>
      </c>
      <c r="T83" s="88" t="s">
        <v>447</v>
      </c>
    </row>
    <row r="84" ht="72" customHeight="1" spans="1:20">
      <c r="A84" s="123">
        <v>66</v>
      </c>
      <c r="B84" s="124" t="s">
        <v>460</v>
      </c>
      <c r="C84" s="88" t="s">
        <v>44</v>
      </c>
      <c r="D84" s="88" t="s">
        <v>38</v>
      </c>
      <c r="E84" s="88" t="s">
        <v>50</v>
      </c>
      <c r="F84" s="88" t="s">
        <v>51</v>
      </c>
      <c r="G84" s="88" t="s">
        <v>464</v>
      </c>
      <c r="H84" s="88">
        <v>120</v>
      </c>
      <c r="I84" s="88"/>
      <c r="J84" s="88">
        <v>120</v>
      </c>
      <c r="K84" s="88"/>
      <c r="L84" s="88">
        <v>120</v>
      </c>
      <c r="M84" s="88"/>
      <c r="N84" s="88"/>
      <c r="O84" s="88" t="s">
        <v>42</v>
      </c>
      <c r="P84" s="43">
        <v>2022.03</v>
      </c>
      <c r="Q84" s="88">
        <v>2022.12</v>
      </c>
      <c r="R84" s="67" t="s">
        <v>465</v>
      </c>
      <c r="S84" s="88" t="s">
        <v>50</v>
      </c>
      <c r="T84" s="88" t="s">
        <v>466</v>
      </c>
    </row>
    <row r="85" ht="81" customHeight="1" spans="1:20">
      <c r="A85" s="123">
        <v>67</v>
      </c>
      <c r="B85" s="124" t="s">
        <v>467</v>
      </c>
      <c r="C85" s="88" t="s">
        <v>44</v>
      </c>
      <c r="D85" s="88" t="s">
        <v>38</v>
      </c>
      <c r="E85" s="88" t="s">
        <v>50</v>
      </c>
      <c r="F85" s="88" t="s">
        <v>55</v>
      </c>
      <c r="G85" s="88" t="s">
        <v>56</v>
      </c>
      <c r="H85" s="88">
        <v>115</v>
      </c>
      <c r="I85" s="88"/>
      <c r="J85" s="88">
        <v>115</v>
      </c>
      <c r="K85" s="88"/>
      <c r="L85" s="88">
        <v>115</v>
      </c>
      <c r="M85" s="88"/>
      <c r="N85" s="88"/>
      <c r="O85" s="88" t="s">
        <v>42</v>
      </c>
      <c r="P85" s="43">
        <v>2022.03</v>
      </c>
      <c r="Q85" s="88">
        <v>2022.12</v>
      </c>
      <c r="R85" s="88" t="s">
        <v>468</v>
      </c>
      <c r="S85" s="88" t="s">
        <v>50</v>
      </c>
      <c r="T85" s="88" t="s">
        <v>466</v>
      </c>
    </row>
    <row r="86" ht="75" customHeight="1" spans="1:20">
      <c r="A86" s="123">
        <v>68</v>
      </c>
      <c r="B86" s="124" t="s">
        <v>469</v>
      </c>
      <c r="C86" s="125" t="s">
        <v>44</v>
      </c>
      <c r="D86" s="125" t="s">
        <v>38</v>
      </c>
      <c r="E86" s="126" t="s">
        <v>60</v>
      </c>
      <c r="F86" s="126" t="s">
        <v>61</v>
      </c>
      <c r="G86" s="126" t="s">
        <v>62</v>
      </c>
      <c r="H86" s="127">
        <v>364</v>
      </c>
      <c r="I86" s="127"/>
      <c r="J86" s="127">
        <v>364</v>
      </c>
      <c r="K86" s="127">
        <v>364</v>
      </c>
      <c r="L86" s="137"/>
      <c r="M86" s="137"/>
      <c r="N86" s="124"/>
      <c r="O86" s="60" t="s">
        <v>32</v>
      </c>
      <c r="P86" s="43">
        <v>2022.03</v>
      </c>
      <c r="Q86" s="88">
        <v>2022.12</v>
      </c>
      <c r="R86" s="67" t="s">
        <v>63</v>
      </c>
      <c r="S86" s="126" t="s">
        <v>60</v>
      </c>
      <c r="T86" s="141" t="s">
        <v>470</v>
      </c>
    </row>
    <row r="87" ht="59" customHeight="1" spans="1:20">
      <c r="A87" s="128">
        <v>69</v>
      </c>
      <c r="B87" s="17" t="s">
        <v>65</v>
      </c>
      <c r="C87" s="17" t="s">
        <v>44</v>
      </c>
      <c r="D87" s="17" t="s">
        <v>38</v>
      </c>
      <c r="E87" s="17" t="s">
        <v>66</v>
      </c>
      <c r="F87" s="18" t="s">
        <v>67</v>
      </c>
      <c r="G87" s="17" t="s">
        <v>68</v>
      </c>
      <c r="H87" s="18">
        <v>332</v>
      </c>
      <c r="I87" s="84"/>
      <c r="J87" s="18">
        <v>332</v>
      </c>
      <c r="K87" s="18">
        <v>332</v>
      </c>
      <c r="L87" s="85"/>
      <c r="M87" s="85"/>
      <c r="N87" s="60"/>
      <c r="O87" s="60" t="s">
        <v>32</v>
      </c>
      <c r="P87" s="86">
        <v>44621</v>
      </c>
      <c r="Q87" s="86">
        <v>44835</v>
      </c>
      <c r="R87" s="17" t="s">
        <v>68</v>
      </c>
      <c r="S87" s="17" t="s">
        <v>69</v>
      </c>
      <c r="T87" s="17" t="s">
        <v>70</v>
      </c>
    </row>
    <row r="88" ht="56" customHeight="1" spans="1:20">
      <c r="A88" s="123">
        <v>70</v>
      </c>
      <c r="B88" s="17" t="s">
        <v>71</v>
      </c>
      <c r="C88" s="17" t="s">
        <v>44</v>
      </c>
      <c r="D88" s="17" t="s">
        <v>38</v>
      </c>
      <c r="E88" s="17" t="s">
        <v>69</v>
      </c>
      <c r="F88" s="18" t="s">
        <v>72</v>
      </c>
      <c r="G88" s="16" t="s">
        <v>73</v>
      </c>
      <c r="H88" s="18">
        <v>145</v>
      </c>
      <c r="I88" s="84"/>
      <c r="J88" s="18">
        <v>145</v>
      </c>
      <c r="K88" s="18">
        <v>145</v>
      </c>
      <c r="L88" s="85"/>
      <c r="M88" s="85"/>
      <c r="N88" s="60"/>
      <c r="O88" s="60" t="s">
        <v>32</v>
      </c>
      <c r="P88" s="86">
        <v>44621</v>
      </c>
      <c r="Q88" s="86">
        <v>44896</v>
      </c>
      <c r="R88" s="17" t="s">
        <v>74</v>
      </c>
      <c r="S88" s="60" t="s">
        <v>69</v>
      </c>
      <c r="T88" s="17" t="s">
        <v>70</v>
      </c>
    </row>
    <row r="89" ht="48" customHeight="1" spans="1:20">
      <c r="A89" s="123">
        <v>71</v>
      </c>
      <c r="B89" s="17" t="s">
        <v>75</v>
      </c>
      <c r="C89" s="17" t="s">
        <v>44</v>
      </c>
      <c r="D89" s="17" t="s">
        <v>38</v>
      </c>
      <c r="E89" s="17" t="s">
        <v>69</v>
      </c>
      <c r="F89" s="18" t="s">
        <v>76</v>
      </c>
      <c r="G89" s="17" t="s">
        <v>77</v>
      </c>
      <c r="H89" s="18">
        <v>7</v>
      </c>
      <c r="I89" s="84"/>
      <c r="J89" s="18">
        <v>7</v>
      </c>
      <c r="K89" s="18">
        <v>7</v>
      </c>
      <c r="L89" s="85"/>
      <c r="M89" s="85"/>
      <c r="N89" s="60"/>
      <c r="O89" s="60" t="s">
        <v>32</v>
      </c>
      <c r="P89" s="86">
        <v>44621</v>
      </c>
      <c r="Q89" s="86">
        <v>44896</v>
      </c>
      <c r="R89" s="17" t="s">
        <v>78</v>
      </c>
      <c r="S89" s="60" t="s">
        <v>69</v>
      </c>
      <c r="T89" s="17" t="s">
        <v>70</v>
      </c>
    </row>
    <row r="90" ht="57" spans="1:20">
      <c r="A90" s="123">
        <v>72</v>
      </c>
      <c r="B90" s="17" t="s">
        <v>89</v>
      </c>
      <c r="C90" s="17" t="s">
        <v>44</v>
      </c>
      <c r="D90" s="17" t="s">
        <v>38</v>
      </c>
      <c r="E90" s="17" t="s">
        <v>69</v>
      </c>
      <c r="F90" s="18" t="s">
        <v>76</v>
      </c>
      <c r="G90" s="17" t="s">
        <v>90</v>
      </c>
      <c r="H90" s="18">
        <v>42</v>
      </c>
      <c r="I90" s="84"/>
      <c r="J90" s="18">
        <v>42</v>
      </c>
      <c r="K90" s="18">
        <v>42</v>
      </c>
      <c r="L90" s="84"/>
      <c r="M90" s="84"/>
      <c r="N90" s="84"/>
      <c r="O90" s="60" t="s">
        <v>32</v>
      </c>
      <c r="P90" s="86">
        <v>44621</v>
      </c>
      <c r="Q90" s="86">
        <v>44896</v>
      </c>
      <c r="R90" s="17" t="s">
        <v>91</v>
      </c>
      <c r="S90" s="60" t="s">
        <v>69</v>
      </c>
      <c r="T90" s="17" t="s">
        <v>70</v>
      </c>
    </row>
    <row r="91" ht="42.75" spans="1:20">
      <c r="A91" s="123">
        <v>73</v>
      </c>
      <c r="B91" s="16" t="s">
        <v>92</v>
      </c>
      <c r="C91" s="17" t="s">
        <v>44</v>
      </c>
      <c r="D91" s="17" t="s">
        <v>38</v>
      </c>
      <c r="E91" s="17" t="s">
        <v>66</v>
      </c>
      <c r="F91" s="18" t="s">
        <v>93</v>
      </c>
      <c r="G91" s="17" t="s">
        <v>94</v>
      </c>
      <c r="H91" s="18">
        <v>200</v>
      </c>
      <c r="I91" s="84"/>
      <c r="J91" s="18">
        <v>200</v>
      </c>
      <c r="K91" s="18">
        <v>200</v>
      </c>
      <c r="L91" s="84"/>
      <c r="M91" s="84"/>
      <c r="N91" s="84"/>
      <c r="O91" s="60" t="s">
        <v>32</v>
      </c>
      <c r="P91" s="86">
        <v>44621</v>
      </c>
      <c r="Q91" s="86">
        <v>44835</v>
      </c>
      <c r="R91" s="17" t="s">
        <v>94</v>
      </c>
      <c r="S91" s="17" t="s">
        <v>69</v>
      </c>
      <c r="T91" s="17" t="s">
        <v>70</v>
      </c>
    </row>
    <row r="92" ht="46" customHeight="1" spans="1:20">
      <c r="A92" s="129">
        <v>74</v>
      </c>
      <c r="B92" s="22" t="s">
        <v>136</v>
      </c>
      <c r="C92" s="20" t="s">
        <v>44</v>
      </c>
      <c r="D92" s="20" t="s">
        <v>38</v>
      </c>
      <c r="E92" s="20" t="s">
        <v>121</v>
      </c>
      <c r="F92" s="21" t="s">
        <v>137</v>
      </c>
      <c r="G92" s="20" t="s">
        <v>138</v>
      </c>
      <c r="H92" s="21">
        <v>530</v>
      </c>
      <c r="I92" s="84"/>
      <c r="J92" s="18">
        <v>257.6</v>
      </c>
      <c r="K92" s="18">
        <v>257.6</v>
      </c>
      <c r="L92" s="84"/>
      <c r="M92" s="84"/>
      <c r="N92" s="17"/>
      <c r="O92" s="88" t="s">
        <v>107</v>
      </c>
      <c r="P92" s="138">
        <v>44531</v>
      </c>
      <c r="Q92" s="138">
        <v>44896</v>
      </c>
      <c r="R92" s="91" t="s">
        <v>139</v>
      </c>
      <c r="S92" s="91" t="s">
        <v>69</v>
      </c>
      <c r="T92" s="20" t="s">
        <v>70</v>
      </c>
    </row>
    <row r="93" ht="47.25" spans="1:20">
      <c r="A93" s="123"/>
      <c r="B93" s="26"/>
      <c r="C93" s="24"/>
      <c r="D93" s="24"/>
      <c r="E93" s="24"/>
      <c r="F93" s="25"/>
      <c r="G93" s="24"/>
      <c r="H93" s="25"/>
      <c r="I93" s="84"/>
      <c r="J93" s="27">
        <v>272.4</v>
      </c>
      <c r="K93" s="27"/>
      <c r="L93" s="27">
        <v>272.4</v>
      </c>
      <c r="M93" s="84"/>
      <c r="N93" s="84"/>
      <c r="O93" s="88" t="s">
        <v>42</v>
      </c>
      <c r="P93" s="139"/>
      <c r="Q93" s="139"/>
      <c r="R93" s="42"/>
      <c r="S93" s="42"/>
      <c r="T93" s="24"/>
    </row>
    <row r="94" ht="71.25" spans="1:20">
      <c r="A94" s="123">
        <v>75</v>
      </c>
      <c r="B94" s="10" t="s">
        <v>272</v>
      </c>
      <c r="C94" s="11" t="s">
        <v>44</v>
      </c>
      <c r="D94" s="11" t="s">
        <v>273</v>
      </c>
      <c r="E94" s="11" t="s">
        <v>234</v>
      </c>
      <c r="F94" s="11" t="s">
        <v>274</v>
      </c>
      <c r="G94" s="11" t="s">
        <v>275</v>
      </c>
      <c r="H94" s="14">
        <f>SUM(I94:J94)</f>
        <v>91.71</v>
      </c>
      <c r="I94" s="82"/>
      <c r="J94" s="14">
        <v>91.71</v>
      </c>
      <c r="K94" s="14">
        <v>91.71</v>
      </c>
      <c r="L94" s="82"/>
      <c r="M94" s="82"/>
      <c r="N94" s="82"/>
      <c r="O94" s="60" t="s">
        <v>32</v>
      </c>
      <c r="P94" s="11" t="s">
        <v>237</v>
      </c>
      <c r="Q94" s="11" t="s">
        <v>254</v>
      </c>
      <c r="R94" s="67" t="s">
        <v>276</v>
      </c>
      <c r="S94" s="11" t="s">
        <v>234</v>
      </c>
      <c r="T94" s="11" t="s">
        <v>240</v>
      </c>
    </row>
    <row r="95" ht="85.5" spans="1:20">
      <c r="A95" s="123">
        <v>76</v>
      </c>
      <c r="B95" s="124" t="s">
        <v>471</v>
      </c>
      <c r="C95" s="124" t="s">
        <v>44</v>
      </c>
      <c r="D95" s="124" t="s">
        <v>273</v>
      </c>
      <c r="E95" s="124" t="s">
        <v>234</v>
      </c>
      <c r="F95" s="124" t="s">
        <v>285</v>
      </c>
      <c r="G95" s="124" t="s">
        <v>472</v>
      </c>
      <c r="H95" s="130">
        <v>141.36</v>
      </c>
      <c r="I95" s="140"/>
      <c r="J95" s="130">
        <f>SUM(K95:N95)</f>
        <v>141.36</v>
      </c>
      <c r="K95" s="130">
        <v>141.36</v>
      </c>
      <c r="L95" s="140"/>
      <c r="M95" s="140"/>
      <c r="N95" s="140"/>
      <c r="O95" s="124" t="s">
        <v>32</v>
      </c>
      <c r="P95" s="141" t="s">
        <v>473</v>
      </c>
      <c r="Q95" s="141" t="s">
        <v>238</v>
      </c>
      <c r="R95" s="124" t="s">
        <v>321</v>
      </c>
      <c r="S95" s="124" t="s">
        <v>234</v>
      </c>
      <c r="T95" s="141" t="s">
        <v>240</v>
      </c>
    </row>
    <row r="96" ht="78.75" spans="1:20">
      <c r="A96" s="123">
        <v>77</v>
      </c>
      <c r="B96" s="11" t="s">
        <v>311</v>
      </c>
      <c r="C96" s="11" t="s">
        <v>44</v>
      </c>
      <c r="D96" s="11" t="s">
        <v>273</v>
      </c>
      <c r="E96" s="11" t="s">
        <v>234</v>
      </c>
      <c r="F96" s="11" t="s">
        <v>312</v>
      </c>
      <c r="G96" s="11" t="s">
        <v>313</v>
      </c>
      <c r="H96" s="15">
        <v>50.65</v>
      </c>
      <c r="I96" s="83"/>
      <c r="J96" s="15">
        <v>50.65</v>
      </c>
      <c r="K96" s="15">
        <v>50.65</v>
      </c>
      <c r="L96" s="82"/>
      <c r="M96" s="82"/>
      <c r="N96" s="82"/>
      <c r="O96" s="60" t="s">
        <v>32</v>
      </c>
      <c r="P96" s="11" t="s">
        <v>237</v>
      </c>
      <c r="Q96" s="11" t="s">
        <v>254</v>
      </c>
      <c r="R96" s="67" t="s">
        <v>314</v>
      </c>
      <c r="S96" s="11" t="s">
        <v>234</v>
      </c>
      <c r="T96" s="11" t="s">
        <v>240</v>
      </c>
    </row>
    <row r="97" ht="78.75" spans="1:20">
      <c r="A97" s="123">
        <v>78</v>
      </c>
      <c r="B97" s="11" t="s">
        <v>318</v>
      </c>
      <c r="C97" s="11" t="s">
        <v>44</v>
      </c>
      <c r="D97" s="11" t="s">
        <v>273</v>
      </c>
      <c r="E97" s="11" t="s">
        <v>234</v>
      </c>
      <c r="F97" s="11" t="s">
        <v>319</v>
      </c>
      <c r="G97" s="11" t="s">
        <v>320</v>
      </c>
      <c r="H97" s="15">
        <v>80</v>
      </c>
      <c r="I97" s="83"/>
      <c r="J97" s="15">
        <v>80</v>
      </c>
      <c r="K97" s="15">
        <v>80</v>
      </c>
      <c r="L97" s="82"/>
      <c r="M97" s="82"/>
      <c r="N97" s="82"/>
      <c r="O97" s="60" t="s">
        <v>32</v>
      </c>
      <c r="P97" s="11" t="s">
        <v>237</v>
      </c>
      <c r="Q97" s="11" t="s">
        <v>254</v>
      </c>
      <c r="R97" s="67" t="s">
        <v>321</v>
      </c>
      <c r="S97" s="11" t="s">
        <v>234</v>
      </c>
      <c r="T97" s="11" t="s">
        <v>240</v>
      </c>
    </row>
    <row r="98" ht="63.75" spans="1:20">
      <c r="A98" s="123">
        <v>79</v>
      </c>
      <c r="B98" s="11" t="s">
        <v>322</v>
      </c>
      <c r="C98" s="11" t="s">
        <v>44</v>
      </c>
      <c r="D98" s="11" t="s">
        <v>273</v>
      </c>
      <c r="E98" s="11" t="s">
        <v>234</v>
      </c>
      <c r="F98" s="11" t="s">
        <v>323</v>
      </c>
      <c r="G98" s="11" t="s">
        <v>324</v>
      </c>
      <c r="H98" s="15">
        <v>34.96</v>
      </c>
      <c r="I98" s="83"/>
      <c r="J98" s="15">
        <v>34.96</v>
      </c>
      <c r="K98" s="15">
        <v>34.96</v>
      </c>
      <c r="L98" s="82"/>
      <c r="M98" s="82"/>
      <c r="N98" s="82"/>
      <c r="O98" s="60" t="s">
        <v>32</v>
      </c>
      <c r="P98" s="11" t="s">
        <v>237</v>
      </c>
      <c r="Q98" s="11" t="s">
        <v>254</v>
      </c>
      <c r="R98" s="67" t="s">
        <v>325</v>
      </c>
      <c r="S98" s="11" t="s">
        <v>234</v>
      </c>
      <c r="T98" s="11" t="s">
        <v>240</v>
      </c>
    </row>
    <row r="99" ht="63.75" spans="1:20">
      <c r="A99" s="123">
        <v>80</v>
      </c>
      <c r="B99" s="11" t="s">
        <v>284</v>
      </c>
      <c r="C99" s="11" t="s">
        <v>44</v>
      </c>
      <c r="D99" s="11" t="s">
        <v>273</v>
      </c>
      <c r="E99" s="11" t="s">
        <v>234</v>
      </c>
      <c r="F99" s="11" t="s">
        <v>337</v>
      </c>
      <c r="G99" s="11" t="s">
        <v>338</v>
      </c>
      <c r="H99" s="15">
        <v>45.07</v>
      </c>
      <c r="I99" s="83"/>
      <c r="J99" s="15">
        <v>45.07</v>
      </c>
      <c r="K99" s="15">
        <v>45.07</v>
      </c>
      <c r="L99" s="82"/>
      <c r="M99" s="82"/>
      <c r="N99" s="82"/>
      <c r="O99" s="60" t="s">
        <v>32</v>
      </c>
      <c r="P99" s="11" t="s">
        <v>237</v>
      </c>
      <c r="Q99" s="11" t="s">
        <v>254</v>
      </c>
      <c r="R99" s="67" t="s">
        <v>339</v>
      </c>
      <c r="S99" s="11" t="s">
        <v>234</v>
      </c>
      <c r="T99" s="11" t="s">
        <v>240</v>
      </c>
    </row>
    <row r="100" ht="57" spans="1:20">
      <c r="A100" s="123">
        <v>81</v>
      </c>
      <c r="B100" s="131" t="s">
        <v>354</v>
      </c>
      <c r="C100" s="10" t="s">
        <v>44</v>
      </c>
      <c r="D100" s="10" t="s">
        <v>273</v>
      </c>
      <c r="E100" s="10" t="s">
        <v>355</v>
      </c>
      <c r="F100" s="60" t="s">
        <v>356</v>
      </c>
      <c r="G100" s="132" t="s">
        <v>357</v>
      </c>
      <c r="H100" s="133">
        <v>205</v>
      </c>
      <c r="I100" s="133"/>
      <c r="J100" s="133">
        <v>205</v>
      </c>
      <c r="K100" s="60">
        <v>205</v>
      </c>
      <c r="L100" s="85"/>
      <c r="M100" s="85"/>
      <c r="N100" s="60"/>
      <c r="O100" s="60" t="s">
        <v>363</v>
      </c>
      <c r="P100" s="133">
        <v>2022.05</v>
      </c>
      <c r="Q100" s="116">
        <v>2022.12</v>
      </c>
      <c r="R100" s="82" t="s">
        <v>358</v>
      </c>
      <c r="S100" s="82" t="s">
        <v>359</v>
      </c>
      <c r="T100" s="84" t="s">
        <v>360</v>
      </c>
    </row>
    <row r="101" ht="62" customHeight="1" spans="1:20">
      <c r="A101" s="123">
        <v>82</v>
      </c>
      <c r="B101" s="131" t="s">
        <v>361</v>
      </c>
      <c r="C101" s="10" t="s">
        <v>44</v>
      </c>
      <c r="D101" s="10" t="s">
        <v>273</v>
      </c>
      <c r="E101" s="10" t="s">
        <v>60</v>
      </c>
      <c r="F101" s="60" t="s">
        <v>362</v>
      </c>
      <c r="G101" s="132" t="s">
        <v>363</v>
      </c>
      <c r="H101" s="133">
        <v>95</v>
      </c>
      <c r="I101" s="133"/>
      <c r="J101" s="133">
        <v>95</v>
      </c>
      <c r="K101" s="60">
        <v>95</v>
      </c>
      <c r="L101" s="85"/>
      <c r="M101" s="85"/>
      <c r="N101" s="60"/>
      <c r="O101" s="60" t="s">
        <v>32</v>
      </c>
      <c r="P101" s="133">
        <v>2022.05</v>
      </c>
      <c r="Q101" s="116">
        <v>2022.12</v>
      </c>
      <c r="R101" s="82" t="s">
        <v>364</v>
      </c>
      <c r="S101" s="82" t="s">
        <v>359</v>
      </c>
      <c r="T101" s="84" t="s">
        <v>360</v>
      </c>
    </row>
    <row r="102" ht="44" customHeight="1" spans="1:20">
      <c r="A102" s="32"/>
      <c r="B102" s="33" t="s">
        <v>475</v>
      </c>
      <c r="C102" s="33"/>
      <c r="D102" s="33"/>
      <c r="E102" s="33"/>
      <c r="F102" s="33"/>
      <c r="G102" s="34"/>
      <c r="H102" s="35">
        <f t="shared" ref="H102:K102" si="9">SUM(H103:H107)</f>
        <v>2367</v>
      </c>
      <c r="I102" s="35">
        <f t="shared" si="9"/>
        <v>0</v>
      </c>
      <c r="J102" s="35">
        <f t="shared" si="9"/>
        <v>2367</v>
      </c>
      <c r="K102" s="35">
        <f t="shared" si="9"/>
        <v>2367</v>
      </c>
      <c r="L102" s="35">
        <f t="shared" ref="L102:N102" si="10">SUM(L105:L108)</f>
        <v>0</v>
      </c>
      <c r="M102" s="35">
        <f t="shared" si="10"/>
        <v>0</v>
      </c>
      <c r="N102" s="35">
        <f t="shared" si="10"/>
        <v>0</v>
      </c>
      <c r="O102" s="35"/>
      <c r="P102" s="93"/>
      <c r="Q102" s="108"/>
      <c r="R102" s="109"/>
      <c r="S102" s="35"/>
      <c r="T102" s="35"/>
    </row>
    <row r="103" ht="72" customHeight="1" spans="1:20">
      <c r="A103" s="10">
        <v>83</v>
      </c>
      <c r="B103" s="11" t="s">
        <v>241</v>
      </c>
      <c r="C103" s="11" t="s">
        <v>44</v>
      </c>
      <c r="D103" s="11" t="s">
        <v>242</v>
      </c>
      <c r="E103" s="11" t="s">
        <v>234</v>
      </c>
      <c r="F103" s="11" t="s">
        <v>235</v>
      </c>
      <c r="G103" s="67" t="s">
        <v>243</v>
      </c>
      <c r="H103" s="11">
        <v>2100</v>
      </c>
      <c r="I103" s="82"/>
      <c r="J103" s="11">
        <v>2100</v>
      </c>
      <c r="K103" s="11">
        <v>2100</v>
      </c>
      <c r="L103" s="82"/>
      <c r="M103" s="82"/>
      <c r="N103" s="82"/>
      <c r="O103" s="60" t="s">
        <v>32</v>
      </c>
      <c r="P103" s="11" t="s">
        <v>237</v>
      </c>
      <c r="Q103" s="11" t="s">
        <v>238</v>
      </c>
      <c r="R103" s="67" t="s">
        <v>244</v>
      </c>
      <c r="S103" s="11" t="s">
        <v>234</v>
      </c>
      <c r="T103" s="11" t="s">
        <v>240</v>
      </c>
    </row>
    <row r="104" ht="63" spans="1:20">
      <c r="A104" s="10">
        <v>84</v>
      </c>
      <c r="B104" s="11" t="s">
        <v>233</v>
      </c>
      <c r="C104" s="11" t="s">
        <v>44</v>
      </c>
      <c r="D104" s="11" t="s">
        <v>150</v>
      </c>
      <c r="E104" s="11" t="s">
        <v>234</v>
      </c>
      <c r="F104" s="11" t="s">
        <v>235</v>
      </c>
      <c r="G104" s="67" t="s">
        <v>236</v>
      </c>
      <c r="H104" s="11">
        <v>70</v>
      </c>
      <c r="I104" s="82"/>
      <c r="J104" s="11">
        <v>70</v>
      </c>
      <c r="K104" s="11">
        <v>70</v>
      </c>
      <c r="L104" s="82"/>
      <c r="M104" s="82"/>
      <c r="N104" s="82"/>
      <c r="O104" s="60" t="s">
        <v>32</v>
      </c>
      <c r="P104" s="11" t="s">
        <v>237</v>
      </c>
      <c r="Q104" s="11" t="s">
        <v>238</v>
      </c>
      <c r="R104" s="67" t="s">
        <v>239</v>
      </c>
      <c r="S104" s="11" t="s">
        <v>234</v>
      </c>
      <c r="T104" s="11" t="s">
        <v>240</v>
      </c>
    </row>
    <row r="105" ht="63" spans="1:20">
      <c r="A105" s="10">
        <v>85</v>
      </c>
      <c r="B105" s="117" t="s">
        <v>382</v>
      </c>
      <c r="C105" s="60" t="s">
        <v>44</v>
      </c>
      <c r="D105" s="60" t="s">
        <v>150</v>
      </c>
      <c r="E105" s="60" t="s">
        <v>368</v>
      </c>
      <c r="F105" s="10" t="s">
        <v>207</v>
      </c>
      <c r="G105" s="118" t="s">
        <v>383</v>
      </c>
      <c r="H105" s="68">
        <v>25</v>
      </c>
      <c r="I105" s="84"/>
      <c r="J105" s="68">
        <v>25</v>
      </c>
      <c r="K105" s="68">
        <v>25</v>
      </c>
      <c r="L105" s="84"/>
      <c r="M105" s="84"/>
      <c r="N105" s="84"/>
      <c r="O105" s="60" t="s">
        <v>32</v>
      </c>
      <c r="P105" s="10">
        <v>2022.5</v>
      </c>
      <c r="Q105" s="100">
        <v>2022.12</v>
      </c>
      <c r="R105" s="72" t="s">
        <v>384</v>
      </c>
      <c r="S105" s="11" t="s">
        <v>368</v>
      </c>
      <c r="T105" s="11" t="s">
        <v>377</v>
      </c>
    </row>
    <row r="106" ht="57" spans="1:20">
      <c r="A106" s="10">
        <v>86</v>
      </c>
      <c r="B106" s="68" t="s">
        <v>223</v>
      </c>
      <c r="C106" s="10" t="s">
        <v>44</v>
      </c>
      <c r="D106" s="60" t="s">
        <v>150</v>
      </c>
      <c r="E106" s="10" t="s">
        <v>210</v>
      </c>
      <c r="F106" s="10" t="s">
        <v>207</v>
      </c>
      <c r="G106" s="10" t="s">
        <v>491</v>
      </c>
      <c r="H106" s="68">
        <v>100</v>
      </c>
      <c r="I106" s="84"/>
      <c r="J106" s="68">
        <v>100</v>
      </c>
      <c r="K106" s="68">
        <v>100</v>
      </c>
      <c r="L106" s="84"/>
      <c r="M106" s="84"/>
      <c r="N106" s="84"/>
      <c r="O106" s="60" t="s">
        <v>32</v>
      </c>
      <c r="P106" s="10">
        <v>2022.4</v>
      </c>
      <c r="Q106" s="10">
        <v>2022.12</v>
      </c>
      <c r="R106" s="10" t="s">
        <v>225</v>
      </c>
      <c r="S106" s="60" t="s">
        <v>210</v>
      </c>
      <c r="T106" s="60" t="s">
        <v>211</v>
      </c>
    </row>
    <row r="107" ht="74" customHeight="1" spans="1:20">
      <c r="A107" s="10">
        <v>87</v>
      </c>
      <c r="B107" s="134" t="s">
        <v>149</v>
      </c>
      <c r="C107" s="134" t="s">
        <v>44</v>
      </c>
      <c r="D107" s="134" t="s">
        <v>150</v>
      </c>
      <c r="E107" s="134" t="s">
        <v>143</v>
      </c>
      <c r="F107" s="134" t="s">
        <v>151</v>
      </c>
      <c r="G107" s="47" t="s">
        <v>152</v>
      </c>
      <c r="H107" s="48">
        <v>72</v>
      </c>
      <c r="I107" s="46"/>
      <c r="J107" s="46">
        <v>72</v>
      </c>
      <c r="K107" s="46">
        <v>72</v>
      </c>
      <c r="L107" s="46"/>
      <c r="M107" s="46"/>
      <c r="N107" s="46"/>
      <c r="O107" s="46" t="s">
        <v>32</v>
      </c>
      <c r="P107" s="45">
        <v>2021.8</v>
      </c>
      <c r="Q107" s="45" t="s">
        <v>146</v>
      </c>
      <c r="R107" s="47" t="s">
        <v>153</v>
      </c>
      <c r="S107" s="134" t="s">
        <v>143</v>
      </c>
      <c r="T107" s="134" t="s">
        <v>148</v>
      </c>
    </row>
    <row r="108" ht="33" customHeight="1" spans="1:20">
      <c r="A108" s="28"/>
      <c r="B108" s="29" t="s">
        <v>477</v>
      </c>
      <c r="C108" s="29"/>
      <c r="D108" s="29"/>
      <c r="E108" s="29"/>
      <c r="F108" s="29"/>
      <c r="G108" s="30"/>
      <c r="H108" s="31">
        <f t="shared" ref="H108:N108" si="11">SUM(H109:H109)</f>
        <v>200</v>
      </c>
      <c r="I108" s="31">
        <f t="shared" si="11"/>
        <v>0</v>
      </c>
      <c r="J108" s="31">
        <f t="shared" si="11"/>
        <v>200</v>
      </c>
      <c r="K108" s="31">
        <f t="shared" si="11"/>
        <v>200</v>
      </c>
      <c r="L108" s="31">
        <f t="shared" si="11"/>
        <v>0</v>
      </c>
      <c r="M108" s="31">
        <f t="shared" si="11"/>
        <v>0</v>
      </c>
      <c r="N108" s="31">
        <f t="shared" si="11"/>
        <v>0</v>
      </c>
      <c r="O108" s="31"/>
      <c r="P108" s="92"/>
      <c r="Q108" s="106"/>
      <c r="R108" s="107"/>
      <c r="S108" s="31"/>
      <c r="T108" s="31"/>
    </row>
    <row r="109" ht="51" customHeight="1" spans="1:20">
      <c r="A109" s="10">
        <v>88</v>
      </c>
      <c r="B109" s="11" t="s">
        <v>249</v>
      </c>
      <c r="C109" s="11" t="s">
        <v>44</v>
      </c>
      <c r="D109" s="11" t="s">
        <v>250</v>
      </c>
      <c r="E109" s="11" t="s">
        <v>234</v>
      </c>
      <c r="F109" s="11"/>
      <c r="G109" s="11" t="s">
        <v>249</v>
      </c>
      <c r="H109" s="11">
        <v>200</v>
      </c>
      <c r="I109" s="82"/>
      <c r="J109" s="11">
        <v>200</v>
      </c>
      <c r="K109" s="11">
        <v>200</v>
      </c>
      <c r="L109" s="82"/>
      <c r="M109" s="82"/>
      <c r="N109" s="82"/>
      <c r="O109" s="60" t="s">
        <v>32</v>
      </c>
      <c r="P109" s="11" t="s">
        <v>237</v>
      </c>
      <c r="Q109" s="11" t="s">
        <v>238</v>
      </c>
      <c r="R109" s="67"/>
      <c r="S109" s="11" t="s">
        <v>234</v>
      </c>
      <c r="T109" s="11" t="s">
        <v>240</v>
      </c>
    </row>
  </sheetData>
  <mergeCells count="78">
    <mergeCell ref="A2:T2"/>
    <mergeCell ref="S3:T3"/>
    <mergeCell ref="H4:J4"/>
    <mergeCell ref="K4:O4"/>
    <mergeCell ref="P4:Q4"/>
    <mergeCell ref="A6:G6"/>
    <mergeCell ref="B7:G7"/>
    <mergeCell ref="B28:G28"/>
    <mergeCell ref="B29:G29"/>
    <mergeCell ref="B30:G30"/>
    <mergeCell ref="B55:G55"/>
    <mergeCell ref="B61:G61"/>
    <mergeCell ref="B66:G66"/>
    <mergeCell ref="B81:G81"/>
    <mergeCell ref="B102:G102"/>
    <mergeCell ref="B108:G108"/>
    <mergeCell ref="A4:A5"/>
    <mergeCell ref="A19:A20"/>
    <mergeCell ref="A24:A25"/>
    <mergeCell ref="A44:A45"/>
    <mergeCell ref="A92:A93"/>
    <mergeCell ref="B4:B5"/>
    <mergeCell ref="B19:B20"/>
    <mergeCell ref="B24:B25"/>
    <mergeCell ref="B44:B45"/>
    <mergeCell ref="B62:B64"/>
    <mergeCell ref="B92:B93"/>
    <mergeCell ref="C4:C5"/>
    <mergeCell ref="C19:C20"/>
    <mergeCell ref="C24:C25"/>
    <mergeCell ref="C44:C45"/>
    <mergeCell ref="C62:C64"/>
    <mergeCell ref="C92:C93"/>
    <mergeCell ref="D4:D5"/>
    <mergeCell ref="D19:D20"/>
    <mergeCell ref="D24:D25"/>
    <mergeCell ref="D44:D45"/>
    <mergeCell ref="D62:D64"/>
    <mergeCell ref="D92:D93"/>
    <mergeCell ref="E4:E5"/>
    <mergeCell ref="E19:E20"/>
    <mergeCell ref="E24:E25"/>
    <mergeCell ref="E44:E45"/>
    <mergeCell ref="E92:E93"/>
    <mergeCell ref="F4:F5"/>
    <mergeCell ref="F19:F20"/>
    <mergeCell ref="F24:F25"/>
    <mergeCell ref="F44:F45"/>
    <mergeCell ref="F92:F93"/>
    <mergeCell ref="G4:G5"/>
    <mergeCell ref="G19:G20"/>
    <mergeCell ref="G24:G25"/>
    <mergeCell ref="G44:G45"/>
    <mergeCell ref="G92:G93"/>
    <mergeCell ref="H19:H20"/>
    <mergeCell ref="H44:H45"/>
    <mergeCell ref="H92:H93"/>
    <mergeCell ref="P19:P20"/>
    <mergeCell ref="P24:P25"/>
    <mergeCell ref="P44:P45"/>
    <mergeCell ref="P92:P93"/>
    <mergeCell ref="Q19:Q20"/>
    <mergeCell ref="Q24:Q25"/>
    <mergeCell ref="Q44:Q45"/>
    <mergeCell ref="Q92:Q93"/>
    <mergeCell ref="R4:R5"/>
    <mergeCell ref="R19:R20"/>
    <mergeCell ref="R24:R25"/>
    <mergeCell ref="R44:R45"/>
    <mergeCell ref="R92:R93"/>
    <mergeCell ref="S4:S5"/>
    <mergeCell ref="S19:S20"/>
    <mergeCell ref="S24:S25"/>
    <mergeCell ref="S92:S93"/>
    <mergeCell ref="T4:T5"/>
    <mergeCell ref="T19:T20"/>
    <mergeCell ref="T24:T25"/>
    <mergeCell ref="T92:T93"/>
  </mergeCells>
  <pageMargins left="0.0784722222222222" right="0.0784722222222222" top="0.550694444444444" bottom="0.354166666666667" header="0.298611111111111" footer="0.298611111111111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分部门</vt:lpstr>
      <vt:lpstr>5.13</vt:lpstr>
      <vt:lpstr>Sheet2</vt:lpstr>
      <vt:lpstr>Sheet3</vt:lpstr>
      <vt:lpstr>5.13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888</dc:creator>
  <cp:lastModifiedBy>绿色动力（神州文印）</cp:lastModifiedBy>
  <dcterms:created xsi:type="dcterms:W3CDTF">2020-01-14T07:32:00Z</dcterms:created>
  <dcterms:modified xsi:type="dcterms:W3CDTF">2022-06-16T08:39:22Z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EFB3082FADDB496BA67CA6B8EE3EEDA0</vt:lpwstr>
  </property>
</Properties>
</file>