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firstSheet="2" activeTab="7"/>
  </bookViews>
  <sheets>
    <sheet name=" 收入支出预算总表" sheetId="1" r:id="rId1"/>
    <sheet name=" 财政拨款收入支出预算总表" sheetId="2" r:id="rId2"/>
    <sheet name=" 部门收入总表" sheetId="3" r:id="rId3"/>
    <sheet name=" 部门支出总表" sheetId="4" r:id="rId4"/>
    <sheet name=" 一般公共预算支出表" sheetId="5" r:id="rId5"/>
    <sheet name="一般公共预算基本基本支出表" sheetId="6" r:id="rId6"/>
    <sheet name="一般公共预算“三公”经费支出表" sheetId="7" r:id="rId7"/>
    <sheet name=" 政府性基金预算支出表" sheetId="8" r:id="rId8"/>
  </sheets>
  <definedNames/>
  <calcPr fullCalcOnLoad="1"/>
</workbook>
</file>

<file path=xl/sharedStrings.xml><?xml version="1.0" encoding="utf-8"?>
<sst xmlns="http://schemas.openxmlformats.org/spreadsheetml/2006/main" count="1689" uniqueCount="273">
  <si>
    <t>2020年部门收支总表</t>
  </si>
  <si>
    <t>编制单位：临县发展和改革局</t>
  </si>
  <si>
    <t>单位：元</t>
  </si>
  <si>
    <t>收入</t>
  </si>
  <si>
    <t/>
  </si>
  <si>
    <t>支出</t>
  </si>
  <si>
    <t>项目</t>
  </si>
  <si>
    <t>行次</t>
  </si>
  <si>
    <t>年初预算数</t>
  </si>
  <si>
    <t>项目(按功能分类)</t>
  </si>
  <si>
    <t>项目(按支出性质和经济分类)</t>
  </si>
  <si>
    <t>栏次</t>
  </si>
  <si>
    <t>1</t>
  </si>
  <si>
    <t>3</t>
  </si>
  <si>
    <t>5</t>
  </si>
  <si>
    <t>一、财政拨款收入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</si>
  <si>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</si>
  <si>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</si>
  <si>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</si>
  <si>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</si>
  <si>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</si>
  <si>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</si>
  <si>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</si>
  <si>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</si>
  <si>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</si>
  <si>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</si>
  <si>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</si>
  <si>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</si>
  <si>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</si>
  <si>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</si>
  <si>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</si>
  <si>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</si>
  <si>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</si>
  <si>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</si>
  <si>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</si>
  <si>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</si>
  <si>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</si>
  <si>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</si>
  <si>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</si>
  <si>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</si>
  <si>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</si>
  <si>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</si>
  <si>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</si>
  <si>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</si>
  <si>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</si>
  <si>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</si>
  <si>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</si>
  <si>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</si>
  <si>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</si>
  <si>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</si>
  <si>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</si>
  <si>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</si>
  <si>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</si>
  <si>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</si>
  <si>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</si>
  <si>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</si>
  <si>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</si>
  <si>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</si>
  <si>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</si>
  <si>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</si>
  <si>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</si>
  <si>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</si>
  <si>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</si>
  <si>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</si>
  <si>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</si>
  <si>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</si>
  <si>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</si>
  <si>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</si>
  <si>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</si>
  <si>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</si>
  <si>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</si>
  <si>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</si>
  <si>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</si>
  <si>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</si>
  <si>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</si>
  <si>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</si>
  <si>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</si>
  <si>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</si>
  <si>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</si>
  <si>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</si>
  <si>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</si>
  <si>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</si>
  <si>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</si>
  <si>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</si>
  <si>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</si>
  <si>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</si>
  <si>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</si>
  <si>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</si>
  <si>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</si>
  <si>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</si>
  <si>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</si>
  <si>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</si>
  <si>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</si>
  <si>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</si>
  <si>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</si>
  <si>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</si>
  <si>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</si>
  <si>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</si>
  <si>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</si>
  <si>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</si>
  <si>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</si>
  <si>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</si>
  <si>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</si>
  <si>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</si>
  <si>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</si>
  <si>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</si>
  <si>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</si>
  <si>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</si>
  <si>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</si>
  <si>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</si>
  <si>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</si>
  <si>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</si>
  <si>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</si>
  <si>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</si>
  <si>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</si>
  <si>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</si>
  <si>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</si>
  <si>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</si>
  <si>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</si>
  <si>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</si>
  <si>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</si>
  <si>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</si>
  <si>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</si>
  <si>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</si>
  <si>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</si>
  <si>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</si>
  <si>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</si>
  <si>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</si>
  <si>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本年收入合计</t>
  </si>
  <si>
    <t>24</t>
  </si>
  <si>
    <t>本年支出合计</t>
  </si>
  <si>
    <t>83</t>
  </si>
  <si>
    <t xml:space="preserve">                2020年财政拨款收入支出预算总表                                </t>
  </si>
  <si>
    <t xml:space="preserve">                  单位：元</t>
  </si>
  <si>
    <t xml:space="preserve">                      </t>
  </si>
  <si>
    <t>收     入</t>
  </si>
  <si>
    <t>支     出</t>
  </si>
  <si>
    <t>项    目</t>
  </si>
  <si>
    <t>项目（按功能分类）</t>
  </si>
  <si>
    <t>小计</t>
  </si>
  <si>
    <t>公共预算财政拨款</t>
  </si>
  <si>
    <t>栏    次</t>
  </si>
  <si>
    <t>一、公共预算财政拨款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</si>
  <si>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</si>
  <si>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</si>
  <si>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</si>
  <si>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</si>
  <si>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</si>
  <si>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</si>
  <si>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</si>
  <si>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59</t>
  </si>
  <si>
    <t xml:space="preserve">    工资福利支出</t>
  </si>
  <si>
    <t xml:space="preserve">    商品和服务支出</t>
  </si>
  <si>
    <t xml:space="preserve">    对个人和家庭的补助</t>
  </si>
  <si>
    <t xml:space="preserve">    对企事业单位的补贴</t>
  </si>
  <si>
    <t xml:space="preserve">    赠与</t>
  </si>
  <si>
    <t xml:space="preserve">    债务利息支出</t>
  </si>
  <si>
    <t xml:space="preserve">    基本建设支出</t>
  </si>
  <si>
    <t xml:space="preserve">    其他资本性支出</t>
  </si>
  <si>
    <t xml:space="preserve">    贷款转贷及产权参股</t>
  </si>
  <si>
    <t xml:space="preserve">    其他支出</t>
  </si>
  <si>
    <t>2020年部门收入总表</t>
  </si>
  <si>
    <t>编制单位：临县后勤服务中心</t>
  </si>
  <si>
    <t>临县发展和改革局</t>
  </si>
  <si>
    <t xml:space="preserve">             单位：元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</si>
  <si>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</si>
  <si>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</si>
  <si>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</si>
  <si>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</si>
  <si>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</si>
  <si>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</si>
  <si>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</si>
  <si>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</si>
  <si>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其中：</t>
  </si>
  <si>
    <t>本级横向财政拨款</t>
  </si>
  <si>
    <t>非本级财政拨款</t>
  </si>
  <si>
    <t>类</t>
  </si>
  <si>
    <t>款</t>
  </si>
  <si>
    <t>项</t>
  </si>
  <si>
    <t>合计</t>
  </si>
  <si>
    <t>201</t>
  </si>
  <si>
    <t>一般公共服务支出</t>
  </si>
  <si>
    <t xml:space="preserve">  发展与改革事务</t>
  </si>
  <si>
    <t xml:space="preserve">    行政运行</t>
  </si>
  <si>
    <t>住房保障支出</t>
  </si>
  <si>
    <t>住房改革支出</t>
  </si>
  <si>
    <t>住房公积金</t>
  </si>
  <si>
    <t>2020年部门支出总表</t>
  </si>
  <si>
    <r>
      <t xml:space="preserve">编制单位： </t>
    </r>
    <r>
      <rPr>
        <sz val="12"/>
        <color indexed="8"/>
        <rFont val="宋体"/>
        <family val="0"/>
      </rPr>
      <t xml:space="preserve"> </t>
    </r>
  </si>
  <si>
    <t>基本支出</t>
  </si>
  <si>
    <t>项目支出</t>
  </si>
  <si>
    <t>上缴上级支出</t>
  </si>
  <si>
    <t>经营支出</t>
  </si>
  <si>
    <t>对附属单位补助支出</t>
  </si>
  <si>
    <t>2020年公共预算财政拨款支出明细表</t>
  </si>
  <si>
    <t>编制单位：</t>
  </si>
  <si>
    <t>工资福利支出</t>
  </si>
  <si>
    <t>商品和服务支出</t>
  </si>
  <si>
    <t>对个人和家庭的补助</t>
  </si>
  <si>
    <t>其他资本性支出</t>
  </si>
  <si>
    <t>基本工资</t>
  </si>
  <si>
    <t>津贴补贴</t>
  </si>
  <si>
    <t>奖金</t>
  </si>
  <si>
    <t>社会保障缴费</t>
  </si>
  <si>
    <t>其他工资福利支出</t>
  </si>
  <si>
    <t>办公费</t>
  </si>
  <si>
    <t>印刷费</t>
  </si>
  <si>
    <t>咨询费</t>
  </si>
  <si>
    <t>手续费</t>
  </si>
  <si>
    <t>租赁费</t>
  </si>
  <si>
    <t>水电费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</si>
  <si>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</si>
  <si>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</si>
  <si>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</si>
  <si>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</si>
  <si>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</si>
  <si>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</si>
  <si>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培训费</t>
  </si>
  <si>
    <t>会议费</t>
  </si>
  <si>
    <t>劳务费</t>
  </si>
  <si>
    <t>福利费</t>
  </si>
  <si>
    <t>公务用车运行维护费</t>
  </si>
  <si>
    <t>其他交通费用</t>
  </si>
  <si>
    <t>其他商品和服务支出</t>
  </si>
  <si>
    <t>离退休费</t>
  </si>
  <si>
    <t>生活补助</t>
  </si>
  <si>
    <t>医疗费</t>
  </si>
  <si>
    <t>其他对个人和家庭的补助支出</t>
  </si>
  <si>
    <t>办公设备购置</t>
  </si>
  <si>
    <t>采暖补贴</t>
  </si>
  <si>
    <t>23</t>
  </si>
  <si>
    <t>25</t>
  </si>
  <si>
    <t>26</t>
  </si>
  <si>
    <t>发展与改革事务</t>
  </si>
  <si>
    <t>.</t>
  </si>
  <si>
    <t xml:space="preserve">             2020年公共预算财政拨款基本支出明细表                 2020年公共预算财政拨款基本支出明细表</t>
  </si>
  <si>
    <t>：临县发展和改革局</t>
  </si>
  <si>
    <t xml:space="preserve">     编制单位：</t>
  </si>
  <si>
    <t>水费</t>
  </si>
  <si>
    <t>电费</t>
  </si>
  <si>
    <t>公务用车维护费</t>
  </si>
  <si>
    <t>房屋建筑物购建</t>
  </si>
  <si>
    <t>27</t>
  </si>
  <si>
    <t>2020年一般公共预算“三公”经费支出表</t>
  </si>
  <si>
    <t>编制单位：中国共产党临县委员会老干部局</t>
  </si>
  <si>
    <t>“三公”经费合计</t>
  </si>
  <si>
    <t>公务用车购置及运行维护费</t>
  </si>
  <si>
    <t>公务接待费</t>
  </si>
  <si>
    <t>其中：当年公共预算财政拨款支出</t>
  </si>
  <si>
    <t>公务用车购置</t>
  </si>
  <si>
    <t>补充资料：</t>
  </si>
  <si>
    <t xml:space="preserve">  1.因公出国（境）团组情况：本年度本单位</t>
  </si>
  <si>
    <t>使用公共预算财政拨款安排的出国（境）团组</t>
  </si>
  <si>
    <t>个，参加其他单位组织的出国（境）团组</t>
  </si>
  <si>
    <t xml:space="preserve">  2.公务用车购置及保有情况：本年度本单位</t>
  </si>
  <si>
    <t>使用公共预算财政拨款购置公务用车</t>
  </si>
  <si>
    <t>辆，年末公共预算财政拨款开支运行维护费的公务用车保有量</t>
  </si>
  <si>
    <t xml:space="preserve">    3.公务接待情况：本年度本单位使用公共预</t>
  </si>
  <si>
    <t>算财政拨款支出的国内公务接待</t>
  </si>
  <si>
    <t>批次，</t>
  </si>
  <si>
    <t>人次，共</t>
  </si>
  <si>
    <t>元；外事接待</t>
  </si>
  <si>
    <r>
      <t>2020</t>
    </r>
    <r>
      <rPr>
        <sz val="22"/>
        <color indexed="8"/>
        <rFont val="宋体"/>
        <family val="0"/>
      </rPr>
      <t>年政府性基金预算支出表</t>
    </r>
  </si>
  <si>
    <t>绩效工资</t>
  </si>
  <si>
    <t>专用材料费</t>
  </si>
  <si>
    <t>被装购置费</t>
  </si>
  <si>
    <t>专用燃料费</t>
  </si>
  <si>
    <t>委托业务费</t>
  </si>
  <si>
    <t>工会经费</t>
  </si>
  <si>
    <t>税金及附加费用</t>
  </si>
  <si>
    <t>28</t>
  </si>
  <si>
    <t>29</t>
  </si>
  <si>
    <t>30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</si>
</sst>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0.00_ "/>
    <numFmt numFmtId="180" formatCode="0.00_);[Red]\(0.00\)"/>
    <numFmt numFmtId="181" formatCode="#,##0.00_);[Red]\(#,##0.00\)"/>
    <numFmt numFmtId="182" formatCode="#,##0.00_ "/>
  </numFmts>
  <fonts count="54">
    <font>
      <sz val="10"/>
      <color indexed="8"/>
      <name val="ARIAL"/>
      <family val="2"/>
    </font>
    <font>
      <sz val="11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Arial"/>
      <family val="2"/>
    </font>
    <font>
      <b/>
      <sz val="11"/>
      <color indexed="8"/>
      <name val="宋体"/>
      <family val="0"/>
    </font>
    <font>
      <sz val="26"/>
      <color indexed="8"/>
      <name val="黑体"/>
      <family val="3"/>
    </font>
    <font>
      <sz val="24"/>
      <color indexed="8"/>
      <name val="黑体"/>
      <family val="3"/>
    </font>
    <font>
      <sz val="8"/>
      <color indexed="8"/>
      <name val="仿宋"/>
      <family val="3"/>
    </font>
    <font>
      <sz val="10"/>
      <color indexed="8"/>
      <name val="仿宋"/>
      <family val="3"/>
    </font>
    <font>
      <sz val="16"/>
      <color indexed="8"/>
      <name val="黑体"/>
      <family val="3"/>
    </font>
    <font>
      <b/>
      <sz val="10"/>
      <color indexed="8"/>
      <name val="仿宋"/>
      <family val="3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Cambria"/>
      <family val="0"/>
    </font>
    <font>
      <sz val="22"/>
      <color indexed="8"/>
      <name val="Cambria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8"/>
      </right>
      <top>
        <color indexed="63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0" fillId="0" borderId="0">
      <alignment/>
      <protection/>
    </xf>
    <xf numFmtId="178" fontId="0" fillId="0" borderId="0">
      <alignment/>
      <protection/>
    </xf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>
      <alignment/>
      <protection/>
    </xf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>
      <alignment/>
      <protection/>
    </xf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4" borderId="13" xfId="0" applyFont="1" applyFill="1" applyBorder="1" applyAlignment="1">
      <alignment horizontal="righ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right" vertical="center" shrinkToFit="1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right" vertical="center" shrinkToFit="1"/>
    </xf>
    <xf numFmtId="0" fontId="4" fillId="0" borderId="17" xfId="0" applyFont="1" applyBorder="1" applyAlignment="1">
      <alignment horizontal="right" vertical="center" shrinkToFit="1"/>
    </xf>
    <xf numFmtId="0" fontId="6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33" borderId="18" xfId="0" applyFont="1" applyFill="1" applyBorder="1" applyAlignment="1">
      <alignment horizontal="center" vertical="center" wrapText="1" shrinkToFit="1"/>
    </xf>
    <xf numFmtId="3" fontId="4" fillId="34" borderId="18" xfId="0" applyNumberFormat="1" applyFont="1" applyFill="1" applyBorder="1" applyAlignment="1">
      <alignment horizontal="right" vertical="center" shrinkToFit="1"/>
    </xf>
    <xf numFmtId="0" fontId="4" fillId="34" borderId="18" xfId="0" applyFont="1" applyFill="1" applyBorder="1" applyAlignment="1">
      <alignment horizontal="right" vertical="center" shrinkToFit="1"/>
    </xf>
    <xf numFmtId="0" fontId="7" fillId="0" borderId="13" xfId="0" applyFont="1" applyBorder="1" applyAlignment="1">
      <alignment horizontal="left" vertical="center" shrinkToFit="1"/>
    </xf>
    <xf numFmtId="3" fontId="4" fillId="0" borderId="18" xfId="0" applyNumberFormat="1" applyFont="1" applyBorder="1" applyAlignment="1">
      <alignment horizontal="right" vertical="center" shrinkToFit="1"/>
    </xf>
    <xf numFmtId="0" fontId="4" fillId="0" borderId="18" xfId="0" applyFont="1" applyBorder="1" applyAlignment="1">
      <alignment horizontal="righ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16" xfId="0" applyFont="1" applyBorder="1" applyAlignment="1">
      <alignment horizontal="right" vertical="center" shrinkToFit="1"/>
    </xf>
    <xf numFmtId="0" fontId="4" fillId="0" borderId="17" xfId="0" applyFont="1" applyBorder="1" applyAlignment="1">
      <alignment horizontal="left" vertical="center" shrinkToFit="1"/>
    </xf>
    <xf numFmtId="3" fontId="4" fillId="0" borderId="20" xfId="0" applyNumberFormat="1" applyFont="1" applyBorder="1" applyAlignment="1">
      <alignment horizontal="right" vertical="center" shrinkToFit="1"/>
    </xf>
    <xf numFmtId="0" fontId="4" fillId="0" borderId="20" xfId="0" applyFont="1" applyBorder="1" applyAlignment="1">
      <alignment horizontal="right" vertical="center" shrinkToFit="1"/>
    </xf>
    <xf numFmtId="0" fontId="3" fillId="0" borderId="0" xfId="0" applyFont="1" applyAlignment="1">
      <alignment horizontal="center"/>
    </xf>
    <xf numFmtId="0" fontId="4" fillId="0" borderId="21" xfId="0" applyFont="1" applyBorder="1" applyAlignment="1">
      <alignment horizontal="right" vertical="center" shrinkToFit="1"/>
    </xf>
    <xf numFmtId="0" fontId="5" fillId="0" borderId="22" xfId="0" applyFont="1" applyBorder="1" applyAlignment="1">
      <alignment horizontal="right" vertical="center" shrinkToFit="1"/>
    </xf>
    <xf numFmtId="0" fontId="4" fillId="0" borderId="22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4" fontId="4" fillId="0" borderId="20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right"/>
    </xf>
    <xf numFmtId="0" fontId="4" fillId="33" borderId="23" xfId="0" applyFont="1" applyFill="1" applyBorder="1" applyAlignment="1">
      <alignment horizontal="center" vertical="center" wrapText="1" shrinkToFit="1"/>
    </xf>
    <xf numFmtId="0" fontId="3" fillId="0" borderId="18" xfId="0" applyFont="1" applyBorder="1" applyAlignment="1">
      <alignment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/>
    </xf>
    <xf numFmtId="0" fontId="4" fillId="34" borderId="23" xfId="0" applyFont="1" applyFill="1" applyBorder="1" applyAlignment="1">
      <alignment horizontal="right" vertical="center" shrinkToFit="1"/>
    </xf>
    <xf numFmtId="0" fontId="4" fillId="0" borderId="23" xfId="0" applyFont="1" applyBorder="1" applyAlignment="1">
      <alignment horizontal="right" vertical="center" shrinkToFit="1"/>
    </xf>
    <xf numFmtId="0" fontId="4" fillId="0" borderId="17" xfId="0" applyFont="1" applyBorder="1" applyAlignment="1">
      <alignment horizontal="center" vertical="center" shrinkToFit="1"/>
    </xf>
    <xf numFmtId="0" fontId="8" fillId="0" borderId="0" xfId="0" applyFont="1" applyAlignment="1">
      <alignment horizontal="left"/>
    </xf>
    <xf numFmtId="179" fontId="4" fillId="33" borderId="13" xfId="0" applyNumberFormat="1" applyFont="1" applyFill="1" applyBorder="1" applyAlignment="1">
      <alignment horizontal="center" vertical="center" wrapText="1" shrinkToFit="1"/>
    </xf>
    <xf numFmtId="180" fontId="4" fillId="0" borderId="13" xfId="0" applyNumberFormat="1" applyFont="1" applyBorder="1" applyAlignment="1">
      <alignment horizontal="right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28" xfId="0" applyNumberFormat="1" applyFont="1" applyBorder="1" applyAlignment="1">
      <alignment horizontal="left" vertical="center" shrinkToFit="1"/>
    </xf>
    <xf numFmtId="180" fontId="7" fillId="0" borderId="13" xfId="0" applyNumberFormat="1" applyFont="1" applyBorder="1" applyAlignment="1">
      <alignment horizontal="left" vertical="center" shrinkToFit="1"/>
    </xf>
    <xf numFmtId="179" fontId="0" fillId="0" borderId="29" xfId="0" applyNumberFormat="1" applyBorder="1" applyAlignment="1">
      <alignment/>
    </xf>
    <xf numFmtId="0" fontId="4" fillId="0" borderId="30" xfId="0" applyNumberFormat="1" applyFont="1" applyBorder="1" applyAlignment="1">
      <alignment horizontal="left" vertical="center" shrinkToFit="1"/>
    </xf>
    <xf numFmtId="180" fontId="4" fillId="0" borderId="31" xfId="0" applyNumberFormat="1" applyFont="1" applyBorder="1" applyAlignment="1">
      <alignment horizontal="left" vertical="center" shrinkToFit="1"/>
    </xf>
    <xf numFmtId="0" fontId="4" fillId="0" borderId="29" xfId="0" applyNumberFormat="1" applyFont="1" applyBorder="1" applyAlignment="1">
      <alignment horizontal="left" vertical="center" shrinkToFit="1"/>
    </xf>
    <xf numFmtId="180" fontId="4" fillId="0" borderId="29" xfId="0" applyNumberFormat="1" applyFont="1" applyBorder="1" applyAlignment="1">
      <alignment horizontal="left" vertical="center" shrinkToFit="1"/>
    </xf>
    <xf numFmtId="0" fontId="5" fillId="0" borderId="0" xfId="0" applyFont="1" applyAlignment="1">
      <alignment/>
    </xf>
    <xf numFmtId="0" fontId="4" fillId="33" borderId="32" xfId="0" applyFont="1" applyFill="1" applyBorder="1" applyAlignment="1">
      <alignment horizontal="center" vertical="center" wrapText="1" shrinkToFit="1"/>
    </xf>
    <xf numFmtId="0" fontId="4" fillId="33" borderId="33" xfId="0" applyFont="1" applyFill="1" applyBorder="1" applyAlignment="1">
      <alignment horizontal="center" vertical="center" wrapText="1" shrinkToFit="1"/>
    </xf>
    <xf numFmtId="0" fontId="4" fillId="33" borderId="34" xfId="0" applyFont="1" applyFill="1" applyBorder="1" applyAlignment="1">
      <alignment horizontal="center" vertical="center" wrapText="1" shrinkToFit="1"/>
    </xf>
    <xf numFmtId="181" fontId="4" fillId="0" borderId="13" xfId="0" applyNumberFormat="1" applyFont="1" applyBorder="1" applyAlignment="1">
      <alignment horizontal="right" vertical="center" shrinkToFit="1"/>
    </xf>
    <xf numFmtId="0" fontId="3" fillId="0" borderId="3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33" borderId="28" xfId="0" applyFont="1" applyFill="1" applyBorder="1" applyAlignment="1">
      <alignment horizontal="center" vertical="center" wrapText="1" shrinkToFit="1"/>
    </xf>
    <xf numFmtId="180" fontId="4" fillId="34" borderId="13" xfId="0" applyNumberFormat="1" applyFont="1" applyFill="1" applyBorder="1" applyAlignment="1">
      <alignment horizontal="right" vertical="center" shrinkToFit="1"/>
    </xf>
    <xf numFmtId="180" fontId="4" fillId="0" borderId="20" xfId="0" applyNumberFormat="1" applyFont="1" applyBorder="1" applyAlignment="1">
      <alignment horizontal="right" vertical="center" shrinkToFit="1"/>
    </xf>
    <xf numFmtId="180" fontId="0" fillId="0" borderId="29" xfId="0" applyNumberFormat="1" applyBorder="1" applyAlignment="1">
      <alignment/>
    </xf>
    <xf numFmtId="180" fontId="0" fillId="0" borderId="34" xfId="0" applyNumberFormat="1" applyBorder="1" applyAlignment="1">
      <alignment/>
    </xf>
    <xf numFmtId="180" fontId="4" fillId="0" borderId="13" xfId="0" applyNumberFormat="1" applyFont="1" applyBorder="1" applyAlignment="1">
      <alignment horizontal="left" vertical="center" shrinkToFi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5" xfId="0" applyFont="1" applyBorder="1" applyAlignment="1">
      <alignment/>
    </xf>
    <xf numFmtId="0" fontId="4" fillId="33" borderId="31" xfId="0" applyFont="1" applyFill="1" applyBorder="1" applyAlignment="1">
      <alignment horizontal="center" vertical="center" wrapText="1" shrinkToFit="1"/>
    </xf>
    <xf numFmtId="0" fontId="4" fillId="33" borderId="36" xfId="0" applyFont="1" applyFill="1" applyBorder="1" applyAlignment="1">
      <alignment horizontal="center" vertical="center" wrapText="1" shrinkToFit="1"/>
    </xf>
    <xf numFmtId="0" fontId="4" fillId="33" borderId="37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180" fontId="4" fillId="33" borderId="13" xfId="0" applyNumberFormat="1" applyFont="1" applyFill="1" applyBorder="1" applyAlignment="1">
      <alignment horizontal="center" vertical="center" wrapText="1" shrinkToFit="1"/>
    </xf>
    <xf numFmtId="179" fontId="4" fillId="34" borderId="13" xfId="0" applyNumberFormat="1" applyFont="1" applyFill="1" applyBorder="1" applyAlignment="1">
      <alignment horizontal="right" vertical="center" shrinkToFit="1"/>
    </xf>
    <xf numFmtId="0" fontId="7" fillId="0" borderId="29" xfId="0" applyFont="1" applyBorder="1" applyAlignment="1">
      <alignment horizontal="left" vertical="center" shrinkToFit="1"/>
    </xf>
    <xf numFmtId="179" fontId="53" fillId="0" borderId="29" xfId="0" applyNumberFormat="1" applyFont="1" applyBorder="1" applyAlignment="1">
      <alignment/>
    </xf>
    <xf numFmtId="0" fontId="0" fillId="0" borderId="29" xfId="0" applyBorder="1" applyAlignment="1">
      <alignment/>
    </xf>
    <xf numFmtId="0" fontId="4" fillId="0" borderId="29" xfId="0" applyFont="1" applyBorder="1" applyAlignment="1">
      <alignment horizontal="left" vertical="center" shrinkToFit="1"/>
    </xf>
    <xf numFmtId="179" fontId="53" fillId="0" borderId="29" xfId="0" applyNumberFormat="1" applyFont="1" applyBorder="1" applyAlignment="1">
      <alignment horizontal="right"/>
    </xf>
    <xf numFmtId="0" fontId="4" fillId="33" borderId="38" xfId="0" applyFont="1" applyFill="1" applyBorder="1" applyAlignment="1">
      <alignment horizontal="center" vertical="center" wrapText="1" shrinkToFit="1"/>
    </xf>
    <xf numFmtId="0" fontId="4" fillId="33" borderId="39" xfId="0" applyFont="1" applyFill="1" applyBorder="1" applyAlignment="1">
      <alignment horizontal="center" vertical="center" wrapText="1" shrinkToFit="1"/>
    </xf>
    <xf numFmtId="180" fontId="4" fillId="33" borderId="39" xfId="0" applyNumberFormat="1" applyFont="1" applyFill="1" applyBorder="1" applyAlignment="1">
      <alignment horizontal="center" vertical="center" wrapText="1" shrinkToFit="1"/>
    </xf>
    <xf numFmtId="180" fontId="4" fillId="34" borderId="39" xfId="0" applyNumberFormat="1" applyFont="1" applyFill="1" applyBorder="1" applyAlignment="1">
      <alignment horizontal="right" vertical="center" shrinkToFit="1"/>
    </xf>
    <xf numFmtId="180" fontId="4" fillId="0" borderId="39" xfId="0" applyNumberFormat="1" applyFont="1" applyBorder="1" applyAlignment="1">
      <alignment horizontal="right" vertical="center" shrinkToFit="1"/>
    </xf>
    <xf numFmtId="0" fontId="0" fillId="0" borderId="40" xfId="0" applyBorder="1" applyAlignment="1">
      <alignment/>
    </xf>
    <xf numFmtId="0" fontId="0" fillId="0" borderId="0" xfId="0" applyAlignment="1">
      <alignment horizontal="left"/>
    </xf>
    <xf numFmtId="179" fontId="4" fillId="34" borderId="13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4" fillId="33" borderId="13" xfId="0" applyFont="1" applyFill="1" applyBorder="1" applyAlignment="1">
      <alignment horizontal="left" vertical="center" wrapText="1" shrinkToFit="1"/>
    </xf>
    <xf numFmtId="0" fontId="4" fillId="33" borderId="39" xfId="0" applyFont="1" applyFill="1" applyBorder="1" applyAlignment="1">
      <alignment horizontal="left" vertical="center" wrapText="1" shrinkToFi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80" fontId="11" fillId="33" borderId="13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left" vertical="center"/>
    </xf>
    <xf numFmtId="0" fontId="11" fillId="33" borderId="13" xfId="0" applyFont="1" applyFill="1" applyBorder="1" applyAlignment="1">
      <alignment horizontal="left" vertical="center"/>
    </xf>
    <xf numFmtId="0" fontId="11" fillId="33" borderId="12" xfId="0" applyFont="1" applyFill="1" applyBorder="1" applyAlignment="1">
      <alignment horizontal="left" vertical="center" shrinkToFit="1"/>
    </xf>
    <xf numFmtId="180" fontId="11" fillId="34" borderId="13" xfId="0" applyNumberFormat="1" applyFont="1" applyFill="1" applyBorder="1" applyAlignment="1">
      <alignment horizontal="right" vertical="center" shrinkToFit="1"/>
    </xf>
    <xf numFmtId="182" fontId="4" fillId="34" borderId="13" xfId="0" applyNumberFormat="1" applyFont="1" applyFill="1" applyBorder="1" applyAlignment="1">
      <alignment horizontal="right" vertical="center" shrinkToFit="1"/>
    </xf>
    <xf numFmtId="0" fontId="11" fillId="33" borderId="13" xfId="0" applyFont="1" applyFill="1" applyBorder="1" applyAlignment="1">
      <alignment horizontal="left" vertical="center" shrinkToFit="1"/>
    </xf>
    <xf numFmtId="3" fontId="4" fillId="34" borderId="13" xfId="0" applyNumberFormat="1" applyFont="1" applyFill="1" applyBorder="1" applyAlignment="1">
      <alignment horizontal="right" vertical="center" shrinkToFit="1"/>
    </xf>
    <xf numFmtId="0" fontId="13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180" fontId="3" fillId="34" borderId="13" xfId="0" applyNumberFormat="1" applyFont="1" applyFill="1" applyBorder="1" applyAlignment="1">
      <alignment horizontal="right" vertical="center" shrinkToFit="1"/>
    </xf>
    <xf numFmtId="0" fontId="4" fillId="33" borderId="12" xfId="0" applyFont="1" applyFill="1" applyBorder="1" applyAlignment="1">
      <alignment horizontal="left" vertical="center" shrinkToFit="1"/>
    </xf>
    <xf numFmtId="0" fontId="4" fillId="33" borderId="13" xfId="0" applyFont="1" applyFill="1" applyBorder="1" applyAlignment="1">
      <alignment horizontal="left" vertical="center" shrinkToFit="1"/>
    </xf>
    <xf numFmtId="0" fontId="4" fillId="33" borderId="12" xfId="0" applyFont="1" applyFill="1" applyBorder="1" applyAlignment="1">
      <alignment horizontal="left" vertical="center"/>
    </xf>
    <xf numFmtId="180" fontId="4" fillId="34" borderId="13" xfId="0" applyNumberFormat="1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 shrinkToFit="1"/>
    </xf>
    <xf numFmtId="0" fontId="14" fillId="33" borderId="13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D10" sqref="D10"/>
    </sheetView>
  </sheetViews>
  <sheetFormatPr defaultColWidth="9.140625" defaultRowHeight="12.75"/>
  <cols>
    <col min="1" max="1" width="25.00390625" style="0" customWidth="1"/>
    <col min="2" max="2" width="5.421875" style="0" customWidth="1"/>
    <col min="3" max="3" width="17.140625" style="0" customWidth="1"/>
    <col min="4" max="4" width="26.8515625" style="0" customWidth="1"/>
    <col min="5" max="5" width="5.421875" style="0" customWidth="1"/>
    <col min="6" max="6" width="13.421875" style="0" customWidth="1"/>
    <col min="7" max="7" width="25.8515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spans="1:9" ht="34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3" spans="1:9" ht="21" customHeight="1">
      <c r="A3" s="3" t="s">
        <v>1</v>
      </c>
      <c r="D3" s="38"/>
      <c r="H3" s="3" t="s">
        <v>2</v>
      </c>
      <c r="I3" s="20"/>
    </row>
    <row r="4" spans="1:9" ht="15" customHeight="1">
      <c r="A4" s="86" t="s">
        <v>3</v>
      </c>
      <c r="B4" s="6" t="s">
        <v>4</v>
      </c>
      <c r="C4" s="6" t="s">
        <v>4</v>
      </c>
      <c r="D4" s="6" t="s">
        <v>5</v>
      </c>
      <c r="E4" s="6" t="s">
        <v>4</v>
      </c>
      <c r="F4" s="6" t="s">
        <v>4</v>
      </c>
      <c r="G4" s="6" t="s">
        <v>4</v>
      </c>
      <c r="H4" s="6" t="s">
        <v>4</v>
      </c>
      <c r="I4" s="6" t="s">
        <v>4</v>
      </c>
    </row>
    <row r="5" spans="1:9" ht="15" customHeight="1">
      <c r="A5" s="88" t="s">
        <v>6</v>
      </c>
      <c r="B5" s="87" t="s">
        <v>7</v>
      </c>
      <c r="C5" s="87" t="s">
        <v>8</v>
      </c>
      <c r="D5" s="87" t="s">
        <v>9</v>
      </c>
      <c r="E5" s="87" t="s">
        <v>7</v>
      </c>
      <c r="F5" s="87" t="s">
        <v>8</v>
      </c>
      <c r="G5" s="87" t="s">
        <v>10</v>
      </c>
      <c r="H5" s="87" t="s">
        <v>7</v>
      </c>
      <c r="I5" s="87" t="s">
        <v>8</v>
      </c>
    </row>
    <row r="6" spans="1:9" ht="15" customHeight="1">
      <c r="A6" s="88" t="s">
        <v>11</v>
      </c>
      <c r="B6" s="87" t="s">
        <v>4</v>
      </c>
      <c r="C6" s="87" t="s">
        <v>12</v>
      </c>
      <c r="D6" s="87" t="s">
        <v>11</v>
      </c>
      <c r="E6" s="87" t="s">
        <v>4</v>
      </c>
      <c r="F6" s="87" t="s">
        <v>13</v>
      </c>
      <c r="G6" s="87" t="s">
        <v>11</v>
      </c>
      <c r="H6" s="87" t="s">
        <v>4</v>
      </c>
      <c r="I6" s="87" t="s">
        <v>14</v>
      </c>
    </row>
    <row r="7" spans="1:9" ht="15" customHeight="1">
      <c r="A7" s="128" t="s">
        <v>15</v>
      </c>
      <c r="B7" s="87" t="s">
        <v>12</v>
      </c>
      <c r="C7" s="74">
        <v>4665525.81</v>
      </c>
      <c r="D7" s="129" t="s">
        <v>16</v>
      </c>
      <c r="E7" s="87" t="s">
        <v>17</v>
      </c>
      <c r="F7" s="74">
        <v>4455862.81</v>
      </c>
      <c r="G7" s="129" t="s">
        <v>18</v>
      </c>
      <c r="H7" s="87" t="s">
        <v>19</v>
      </c>
      <c r="I7" s="74">
        <v>4095525.81</v>
      </c>
    </row>
    <row r="8" spans="1:9" ht="15" customHeight="1">
      <c r="A8" s="128" t="s">
        <v>20</v>
      </c>
      <c r="B8" s="87" t="s">
        <v>21</v>
      </c>
      <c r="C8" s="74"/>
      <c r="D8" s="129" t="s">
        <v>22</v>
      </c>
      <c r="E8" s="87" t="s">
        <v>23</v>
      </c>
      <c r="F8" s="122"/>
      <c r="G8" s="129" t="s">
        <v>24</v>
      </c>
      <c r="H8" s="87" t="s">
        <v>25</v>
      </c>
      <c r="I8" s="74">
        <f>3848282.37+92296</f>
        <v>3940578.37</v>
      </c>
    </row>
    <row r="9" spans="1:9" ht="15" customHeight="1">
      <c r="A9" s="128" t="s">
        <v>26</v>
      </c>
      <c r="B9" s="87" t="s">
        <v>13</v>
      </c>
      <c r="C9" s="74"/>
      <c r="D9" s="129" t="s">
        <v>27</v>
      </c>
      <c r="E9" s="87" t="s">
        <v>28</v>
      </c>
      <c r="F9" s="122"/>
      <c r="G9" s="129" t="s">
        <v>29</v>
      </c>
      <c r="H9" s="87" t="s">
        <v>30</v>
      </c>
      <c r="I9" s="74">
        <v>154947.44</v>
      </c>
    </row>
    <row r="10" spans="1:9" ht="15" customHeight="1">
      <c r="A10" s="128" t="s">
        <v>31</v>
      </c>
      <c r="B10" s="87" t="s">
        <v>32</v>
      </c>
      <c r="C10" s="74"/>
      <c r="D10" s="129" t="s">
        <v>33</v>
      </c>
      <c r="E10" s="87" t="s">
        <v>34</v>
      </c>
      <c r="F10" s="122"/>
      <c r="G10" s="129" t="s">
        <v>35</v>
      </c>
      <c r="H10" s="87" t="s">
        <v>36</v>
      </c>
      <c r="I10" s="74">
        <v>570000</v>
      </c>
    </row>
    <row r="11" spans="1:9" ht="15" customHeight="1">
      <c r="A11" s="128" t="s">
        <v>37</v>
      </c>
      <c r="B11" s="87" t="s">
        <v>14</v>
      </c>
      <c r="C11" s="74"/>
      <c r="D11" s="129" t="s">
        <v>38</v>
      </c>
      <c r="E11" s="87" t="s">
        <v>39</v>
      </c>
      <c r="F11" s="122"/>
      <c r="G11" s="129" t="s">
        <v>40</v>
      </c>
      <c r="H11" s="87" t="s">
        <v>41</v>
      </c>
      <c r="I11" s="74"/>
    </row>
    <row r="12" spans="1:9" ht="15" customHeight="1">
      <c r="A12" s="128" t="s">
        <v>42</v>
      </c>
      <c r="B12" s="87" t="s">
        <v>43</v>
      </c>
      <c r="C12" s="74"/>
      <c r="D12" s="129" t="s">
        <v>44</v>
      </c>
      <c r="E12" s="87" t="s">
        <v>45</v>
      </c>
      <c r="F12" s="122"/>
      <c r="G12" s="129" t="s">
        <v>46</v>
      </c>
      <c r="H12" s="87" t="s">
        <v>47</v>
      </c>
      <c r="I12" s="74">
        <v>570000</v>
      </c>
    </row>
    <row r="13" spans="1:9" ht="15" customHeight="1">
      <c r="A13" s="128" t="s">
        <v>48</v>
      </c>
      <c r="B13" s="87" t="s">
        <v>49</v>
      </c>
      <c r="C13" s="74"/>
      <c r="D13" s="129" t="s">
        <v>50</v>
      </c>
      <c r="E13" s="87" t="s">
        <v>51</v>
      </c>
      <c r="F13" s="122"/>
      <c r="G13" s="129" t="s">
        <v>52</v>
      </c>
      <c r="H13" s="87" t="s">
        <v>53</v>
      </c>
      <c r="I13" s="74"/>
    </row>
    <row r="14" spans="1:9" ht="15" customHeight="1">
      <c r="A14" s="130" t="s">
        <v>4</v>
      </c>
      <c r="B14" s="87" t="s">
        <v>54</v>
      </c>
      <c r="C14" s="131"/>
      <c r="D14" s="129" t="s">
        <v>55</v>
      </c>
      <c r="E14" s="87" t="s">
        <v>56</v>
      </c>
      <c r="F14" s="122"/>
      <c r="G14" s="129" t="s">
        <v>57</v>
      </c>
      <c r="H14" s="87" t="s">
        <v>58</v>
      </c>
      <c r="I14" s="74"/>
    </row>
    <row r="15" spans="1:9" ht="15" customHeight="1">
      <c r="A15" s="128" t="s">
        <v>4</v>
      </c>
      <c r="B15" s="87" t="s">
        <v>59</v>
      </c>
      <c r="C15" s="131"/>
      <c r="D15" s="129" t="s">
        <v>60</v>
      </c>
      <c r="E15" s="87" t="s">
        <v>61</v>
      </c>
      <c r="F15" s="122"/>
      <c r="G15" s="129" t="s">
        <v>62</v>
      </c>
      <c r="H15" s="87" t="s">
        <v>63</v>
      </c>
      <c r="I15" s="74"/>
    </row>
    <row r="16" spans="1:9" ht="15" customHeight="1">
      <c r="A16" s="128" t="s">
        <v>4</v>
      </c>
      <c r="B16" s="87" t="s">
        <v>64</v>
      </c>
      <c r="C16" s="131"/>
      <c r="D16" s="129" t="s">
        <v>65</v>
      </c>
      <c r="E16" s="87" t="s">
        <v>66</v>
      </c>
      <c r="F16" s="122"/>
      <c r="G16" s="129" t="s">
        <v>4</v>
      </c>
      <c r="H16" s="87" t="s">
        <v>67</v>
      </c>
      <c r="I16" s="74"/>
    </row>
    <row r="17" spans="1:9" ht="15" customHeight="1">
      <c r="A17" s="128" t="s">
        <v>4</v>
      </c>
      <c r="B17" s="87" t="s">
        <v>68</v>
      </c>
      <c r="C17" s="74"/>
      <c r="D17" s="129" t="s">
        <v>69</v>
      </c>
      <c r="E17" s="87" t="s">
        <v>70</v>
      </c>
      <c r="F17" s="124"/>
      <c r="G17" s="87" t="s">
        <v>71</v>
      </c>
      <c r="H17" s="87" t="s">
        <v>72</v>
      </c>
      <c r="I17" s="131"/>
    </row>
    <row r="18" spans="1:9" ht="15" customHeight="1">
      <c r="A18" s="128" t="s">
        <v>4</v>
      </c>
      <c r="B18" s="87" t="s">
        <v>73</v>
      </c>
      <c r="C18" s="74"/>
      <c r="D18" s="129" t="s">
        <v>74</v>
      </c>
      <c r="E18" s="87" t="s">
        <v>75</v>
      </c>
      <c r="F18" s="124"/>
      <c r="G18" s="129" t="s">
        <v>76</v>
      </c>
      <c r="H18" s="87" t="s">
        <v>77</v>
      </c>
      <c r="I18" s="74">
        <v>466525.81</v>
      </c>
    </row>
    <row r="19" spans="1:9" ht="15" customHeight="1">
      <c r="A19" s="128" t="s">
        <v>4</v>
      </c>
      <c r="B19" s="87" t="s">
        <v>78</v>
      </c>
      <c r="C19" s="74"/>
      <c r="D19" s="129" t="s">
        <v>79</v>
      </c>
      <c r="E19" s="87" t="s">
        <v>80</v>
      </c>
      <c r="F19" s="124"/>
      <c r="G19" s="129" t="s">
        <v>81</v>
      </c>
      <c r="H19" s="87" t="s">
        <v>82</v>
      </c>
      <c r="I19" s="57">
        <v>3848282.37</v>
      </c>
    </row>
    <row r="20" spans="1:9" ht="15" customHeight="1">
      <c r="A20" s="128" t="s">
        <v>4</v>
      </c>
      <c r="B20" s="87" t="s">
        <v>83</v>
      </c>
      <c r="C20" s="74"/>
      <c r="D20" s="129" t="s">
        <v>84</v>
      </c>
      <c r="E20" s="87" t="s">
        <v>85</v>
      </c>
      <c r="F20" s="124"/>
      <c r="G20" s="129" t="s">
        <v>86</v>
      </c>
      <c r="H20" s="87" t="s">
        <v>87</v>
      </c>
      <c r="I20" s="74">
        <v>704947.44</v>
      </c>
    </row>
    <row r="21" spans="1:9" ht="15" customHeight="1">
      <c r="A21" s="128" t="s">
        <v>4</v>
      </c>
      <c r="B21" s="87" t="s">
        <v>88</v>
      </c>
      <c r="C21" s="74"/>
      <c r="D21" s="129" t="s">
        <v>89</v>
      </c>
      <c r="E21" s="87" t="s">
        <v>90</v>
      </c>
      <c r="F21" s="124"/>
      <c r="G21" s="129" t="s">
        <v>91</v>
      </c>
      <c r="H21" s="87" t="s">
        <v>92</v>
      </c>
      <c r="I21" s="57">
        <v>92296</v>
      </c>
    </row>
    <row r="22" spans="1:9" ht="15" customHeight="1">
      <c r="A22" s="128" t="s">
        <v>4</v>
      </c>
      <c r="B22" s="87" t="s">
        <v>93</v>
      </c>
      <c r="C22" s="74"/>
      <c r="D22" s="129" t="s">
        <v>94</v>
      </c>
      <c r="E22" s="87" t="s">
        <v>95</v>
      </c>
      <c r="F22" s="124"/>
      <c r="G22" s="129" t="s">
        <v>96</v>
      </c>
      <c r="H22" s="87" t="s">
        <v>97</v>
      </c>
      <c r="I22" s="74"/>
    </row>
    <row r="23" spans="1:9" ht="15" customHeight="1">
      <c r="A23" s="128" t="s">
        <v>4</v>
      </c>
      <c r="B23" s="87" t="s">
        <v>98</v>
      </c>
      <c r="C23" s="74"/>
      <c r="D23" s="129" t="s">
        <v>99</v>
      </c>
      <c r="E23" s="87" t="s">
        <v>100</v>
      </c>
      <c r="F23" s="124"/>
      <c r="G23" s="129" t="s">
        <v>101</v>
      </c>
      <c r="H23" s="87" t="s">
        <v>102</v>
      </c>
      <c r="I23" s="74"/>
    </row>
    <row r="24" spans="1:9" ht="15" customHeight="1">
      <c r="A24" s="128" t="s">
        <v>4</v>
      </c>
      <c r="B24" s="87" t="s">
        <v>103</v>
      </c>
      <c r="C24" s="74"/>
      <c r="D24" s="129" t="s">
        <v>104</v>
      </c>
      <c r="E24" s="87" t="s">
        <v>105</v>
      </c>
      <c r="F24" s="124"/>
      <c r="G24" s="129" t="s">
        <v>106</v>
      </c>
      <c r="H24" s="87" t="s">
        <v>107</v>
      </c>
      <c r="I24" s="74"/>
    </row>
    <row r="25" spans="1:9" ht="15" customHeight="1">
      <c r="A25" s="128" t="s">
        <v>4</v>
      </c>
      <c r="B25" s="87" t="s">
        <v>108</v>
      </c>
      <c r="C25" s="74"/>
      <c r="D25" s="129" t="s">
        <v>109</v>
      </c>
      <c r="E25" s="87" t="s">
        <v>110</v>
      </c>
      <c r="F25" s="57">
        <v>209663</v>
      </c>
      <c r="G25" s="129" t="s">
        <v>111</v>
      </c>
      <c r="H25" s="87" t="s">
        <v>112</v>
      </c>
      <c r="I25" s="74"/>
    </row>
    <row r="26" spans="1:9" ht="15" customHeight="1">
      <c r="A26" s="128" t="s">
        <v>4</v>
      </c>
      <c r="B26" s="87" t="s">
        <v>113</v>
      </c>
      <c r="C26" s="74"/>
      <c r="D26" s="129" t="s">
        <v>114</v>
      </c>
      <c r="E26" s="87" t="s">
        <v>115</v>
      </c>
      <c r="F26" s="124"/>
      <c r="G26" s="129" t="s">
        <v>116</v>
      </c>
      <c r="H26" s="87" t="s">
        <v>117</v>
      </c>
      <c r="I26" s="74">
        <v>20000</v>
      </c>
    </row>
    <row r="27" spans="1:9" ht="15" customHeight="1">
      <c r="A27" s="128" t="s">
        <v>4</v>
      </c>
      <c r="B27" s="87" t="s">
        <v>118</v>
      </c>
      <c r="C27" s="74"/>
      <c r="D27" s="129" t="s">
        <v>119</v>
      </c>
      <c r="E27" s="87" t="s">
        <v>120</v>
      </c>
      <c r="F27" s="124"/>
      <c r="G27" s="129" t="s">
        <v>121</v>
      </c>
      <c r="H27" s="87" t="s">
        <v>122</v>
      </c>
      <c r="I27" s="74"/>
    </row>
    <row r="28" spans="1:9" ht="15" customHeight="1">
      <c r="A28" s="128" t="s">
        <v>4</v>
      </c>
      <c r="B28" s="87" t="s">
        <v>123</v>
      </c>
      <c r="C28" s="74"/>
      <c r="D28" s="129" t="s">
        <v>124</v>
      </c>
      <c r="E28" s="87" t="s">
        <v>125</v>
      </c>
      <c r="F28" s="124"/>
      <c r="G28" s="129" t="s">
        <v>126</v>
      </c>
      <c r="H28" s="87" t="s">
        <v>127</v>
      </c>
      <c r="I28" s="74"/>
    </row>
    <row r="29" spans="1:9" ht="15" customHeight="1">
      <c r="A29" s="132" t="s">
        <v>128</v>
      </c>
      <c r="B29" s="87" t="s">
        <v>129</v>
      </c>
      <c r="C29" s="74">
        <f>C7</f>
        <v>4665525.81</v>
      </c>
      <c r="D29" s="133" t="s">
        <v>130</v>
      </c>
      <c r="E29" s="133"/>
      <c r="F29" s="134" t="s">
        <v>4</v>
      </c>
      <c r="G29" s="133" t="s">
        <v>4</v>
      </c>
      <c r="H29" s="87" t="s">
        <v>131</v>
      </c>
      <c r="I29" s="74">
        <f>SUM(I19:I28)</f>
        <v>4665525.8100000005</v>
      </c>
    </row>
    <row r="30" spans="1:9" ht="15" customHeight="1">
      <c r="A30" s="16"/>
      <c r="B30" s="17"/>
      <c r="C30" s="17"/>
      <c r="D30" s="17" t="s">
        <v>4</v>
      </c>
      <c r="E30" s="135" t="s">
        <v>4</v>
      </c>
      <c r="F30" s="136" t="s">
        <v>4</v>
      </c>
      <c r="G30" s="17" t="s">
        <v>4</v>
      </c>
      <c r="H30" s="135" t="s">
        <v>4</v>
      </c>
      <c r="I30" s="136" t="s">
        <v>4</v>
      </c>
    </row>
    <row r="32" ht="14.25">
      <c r="D32" s="38"/>
    </row>
  </sheetData>
  <sheetProtection/>
  <mergeCells count="18">
    <mergeCell ref="A1:I1"/>
    <mergeCell ref="A4:C4"/>
    <mergeCell ref="D4:I4"/>
    <mergeCell ref="D29:G29"/>
    <mergeCell ref="A30:C30"/>
  </mergeCells>
  <printOptions/>
  <pageMargins left="0.39" right="0" top="0.5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0"/>
  <sheetViews>
    <sheetView workbookViewId="0" topLeftCell="A2">
      <selection activeCell="L2" sqref="L1:U65536"/>
    </sheetView>
  </sheetViews>
  <sheetFormatPr defaultColWidth="9.140625" defaultRowHeight="14.25" customHeight="1"/>
  <cols>
    <col min="1" max="1" width="23.00390625" style="109" customWidth="1"/>
    <col min="2" max="2" width="4.421875" style="109" customWidth="1"/>
    <col min="3" max="3" width="10.140625" style="109" customWidth="1"/>
    <col min="4" max="4" width="27.00390625" style="109" customWidth="1"/>
    <col min="5" max="5" width="6.57421875" style="109" customWidth="1"/>
    <col min="6" max="6" width="9.28125" style="109" customWidth="1"/>
    <col min="7" max="7" width="9.7109375" style="109" customWidth="1"/>
    <col min="8" max="8" width="20.421875" style="109" customWidth="1"/>
    <col min="9" max="9" width="6.140625" style="109" customWidth="1"/>
    <col min="10" max="10" width="9.8515625" style="109" customWidth="1"/>
    <col min="11" max="11" width="13.28125" style="109" customWidth="1"/>
    <col min="12" max="225" width="24.00390625" style="109" customWidth="1"/>
    <col min="226" max="226" width="24.00390625" style="109" bestFit="1" customWidth="1"/>
    <col min="227" max="16384" width="9.140625" style="109" customWidth="1"/>
  </cols>
  <sheetData>
    <row r="1" ht="5.25" customHeight="1"/>
    <row r="2" spans="1:11" s="107" customFormat="1" ht="23.25" customHeight="1">
      <c r="A2" s="110" t="s">
        <v>132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s="108" customFormat="1" ht="18.75" customHeight="1">
      <c r="A3" s="108" t="s">
        <v>1</v>
      </c>
      <c r="F3" s="108" t="s">
        <v>133</v>
      </c>
      <c r="K3" s="108" t="s">
        <v>134</v>
      </c>
    </row>
    <row r="4" spans="1:11" s="108" customFormat="1" ht="12.75" customHeight="1">
      <c r="A4" s="111" t="s">
        <v>135</v>
      </c>
      <c r="B4" s="112" t="s">
        <v>4</v>
      </c>
      <c r="C4" s="112" t="s">
        <v>4</v>
      </c>
      <c r="D4" s="112" t="s">
        <v>136</v>
      </c>
      <c r="E4" s="112" t="s">
        <v>4</v>
      </c>
      <c r="F4" s="112" t="s">
        <v>4</v>
      </c>
      <c r="G4" s="112" t="s">
        <v>4</v>
      </c>
      <c r="H4" s="112" t="s">
        <v>136</v>
      </c>
      <c r="I4" s="112" t="s">
        <v>4</v>
      </c>
      <c r="J4" s="112" t="s">
        <v>4</v>
      </c>
      <c r="K4" s="112" t="s">
        <v>4</v>
      </c>
    </row>
    <row r="5" spans="1:11" s="108" customFormat="1" ht="23.25" customHeight="1">
      <c r="A5" s="113" t="s">
        <v>137</v>
      </c>
      <c r="B5" s="114" t="s">
        <v>7</v>
      </c>
      <c r="C5" s="114" t="s">
        <v>8</v>
      </c>
      <c r="D5" s="114" t="s">
        <v>138</v>
      </c>
      <c r="E5" s="114" t="s">
        <v>7</v>
      </c>
      <c r="F5" s="115" t="s">
        <v>8</v>
      </c>
      <c r="G5" s="115" t="s">
        <v>4</v>
      </c>
      <c r="H5" s="114" t="s">
        <v>138</v>
      </c>
      <c r="I5" s="114" t="s">
        <v>7</v>
      </c>
      <c r="J5" s="115" t="s">
        <v>8</v>
      </c>
      <c r="K5" s="115" t="s">
        <v>4</v>
      </c>
    </row>
    <row r="6" spans="1:11" s="108" customFormat="1" ht="24" customHeight="1">
      <c r="A6" s="113" t="s">
        <v>4</v>
      </c>
      <c r="B6" s="114" t="s">
        <v>4</v>
      </c>
      <c r="C6" s="114" t="s">
        <v>4</v>
      </c>
      <c r="D6" s="114" t="s">
        <v>4</v>
      </c>
      <c r="E6" s="114" t="s">
        <v>4</v>
      </c>
      <c r="F6" s="115" t="s">
        <v>139</v>
      </c>
      <c r="G6" s="114" t="s">
        <v>140</v>
      </c>
      <c r="H6" s="114" t="s">
        <v>4</v>
      </c>
      <c r="I6" s="114" t="s">
        <v>4</v>
      </c>
      <c r="J6" s="115" t="s">
        <v>139</v>
      </c>
      <c r="K6" s="114" t="s">
        <v>140</v>
      </c>
    </row>
    <row r="7" spans="1:11" s="108" customFormat="1" ht="14.25" customHeight="1">
      <c r="A7" s="116" t="s">
        <v>141</v>
      </c>
      <c r="B7" s="115" t="s">
        <v>4</v>
      </c>
      <c r="C7" s="115" t="s">
        <v>12</v>
      </c>
      <c r="D7" s="115" t="s">
        <v>141</v>
      </c>
      <c r="E7" s="115" t="s">
        <v>4</v>
      </c>
      <c r="F7" s="117" t="s">
        <v>13</v>
      </c>
      <c r="G7" s="117" t="s">
        <v>32</v>
      </c>
      <c r="H7" s="115" t="s">
        <v>141</v>
      </c>
      <c r="I7" s="115" t="s">
        <v>4</v>
      </c>
      <c r="J7" s="115" t="s">
        <v>59</v>
      </c>
      <c r="K7" s="115" t="s">
        <v>64</v>
      </c>
    </row>
    <row r="8" spans="1:11" s="108" customFormat="1" ht="14.25" customHeight="1">
      <c r="A8" s="118" t="s">
        <v>142</v>
      </c>
      <c r="B8" s="115" t="s">
        <v>12</v>
      </c>
      <c r="C8" s="74">
        <v>4665525.81</v>
      </c>
      <c r="D8" s="119" t="s">
        <v>16</v>
      </c>
      <c r="E8" s="115" t="s">
        <v>143</v>
      </c>
      <c r="F8" s="74">
        <v>4455862.81</v>
      </c>
      <c r="G8" s="74">
        <v>4455862.81</v>
      </c>
      <c r="H8" s="119" t="s">
        <v>18</v>
      </c>
      <c r="I8" s="115" t="s">
        <v>105</v>
      </c>
      <c r="J8" s="74">
        <v>4095525.81</v>
      </c>
      <c r="K8" s="74">
        <v>4095525.81</v>
      </c>
    </row>
    <row r="9" spans="1:11" s="108" customFormat="1" ht="14.25" customHeight="1">
      <c r="A9" s="120" t="s">
        <v>144</v>
      </c>
      <c r="B9" s="115" t="s">
        <v>21</v>
      </c>
      <c r="C9" s="121"/>
      <c r="D9" s="119" t="s">
        <v>22</v>
      </c>
      <c r="E9" s="115" t="s">
        <v>145</v>
      </c>
      <c r="F9" s="122"/>
      <c r="G9" s="122"/>
      <c r="H9" s="119" t="s">
        <v>24</v>
      </c>
      <c r="I9" s="115" t="s">
        <v>110</v>
      </c>
      <c r="J9" s="74">
        <f>3848282.37+92296</f>
        <v>3940578.37</v>
      </c>
      <c r="K9" s="74">
        <f>3848282.37+92296</f>
        <v>3940578.37</v>
      </c>
    </row>
    <row r="10" spans="1:11" s="108" customFormat="1" ht="14.25" customHeight="1">
      <c r="A10" s="118" t="s">
        <v>4</v>
      </c>
      <c r="B10" s="115" t="s">
        <v>13</v>
      </c>
      <c r="C10" s="121"/>
      <c r="D10" s="119" t="s">
        <v>27</v>
      </c>
      <c r="E10" s="115" t="s">
        <v>146</v>
      </c>
      <c r="F10" s="122"/>
      <c r="G10" s="122"/>
      <c r="H10" s="119" t="s">
        <v>29</v>
      </c>
      <c r="I10" s="115" t="s">
        <v>115</v>
      </c>
      <c r="J10" s="74">
        <v>154947.44</v>
      </c>
      <c r="K10" s="74">
        <v>154947.44</v>
      </c>
    </row>
    <row r="11" spans="1:11" s="108" customFormat="1" ht="14.25" customHeight="1">
      <c r="A11" s="118" t="s">
        <v>4</v>
      </c>
      <c r="B11" s="115" t="s">
        <v>32</v>
      </c>
      <c r="C11" s="121"/>
      <c r="D11" s="119" t="s">
        <v>33</v>
      </c>
      <c r="E11" s="115" t="s">
        <v>147</v>
      </c>
      <c r="F11" s="122"/>
      <c r="G11" s="122"/>
      <c r="H11" s="119" t="s">
        <v>35</v>
      </c>
      <c r="I11" s="115" t="s">
        <v>120</v>
      </c>
      <c r="J11" s="127">
        <f>K11</f>
        <v>570000</v>
      </c>
      <c r="K11" s="127">
        <f>' 收入支出预算总表'!I10</f>
        <v>570000</v>
      </c>
    </row>
    <row r="12" spans="1:11" s="108" customFormat="1" ht="14.25" customHeight="1">
      <c r="A12" s="118" t="s">
        <v>4</v>
      </c>
      <c r="B12" s="115" t="s">
        <v>14</v>
      </c>
      <c r="C12" s="121"/>
      <c r="D12" s="119" t="s">
        <v>38</v>
      </c>
      <c r="E12" s="115" t="s">
        <v>148</v>
      </c>
      <c r="F12" s="122"/>
      <c r="G12" s="122"/>
      <c r="H12" s="119" t="s">
        <v>40</v>
      </c>
      <c r="I12" s="115" t="s">
        <v>125</v>
      </c>
      <c r="J12" s="127"/>
      <c r="K12" s="127"/>
    </row>
    <row r="13" spans="1:11" s="108" customFormat="1" ht="14.25" customHeight="1">
      <c r="A13" s="118" t="s">
        <v>4</v>
      </c>
      <c r="B13" s="115" t="s">
        <v>43</v>
      </c>
      <c r="C13" s="121"/>
      <c r="D13" s="119" t="s">
        <v>44</v>
      </c>
      <c r="E13" s="115" t="s">
        <v>149</v>
      </c>
      <c r="F13" s="122"/>
      <c r="G13" s="122"/>
      <c r="H13" s="119" t="s">
        <v>46</v>
      </c>
      <c r="I13" s="115" t="s">
        <v>150</v>
      </c>
      <c r="J13" s="127">
        <f>K13</f>
        <v>570000</v>
      </c>
      <c r="K13" s="127">
        <f>' 收入支出预算总表'!I12</f>
        <v>570000</v>
      </c>
    </row>
    <row r="14" spans="1:11" s="108" customFormat="1" ht="14.25" customHeight="1">
      <c r="A14" s="118" t="s">
        <v>4</v>
      </c>
      <c r="B14" s="115" t="s">
        <v>49</v>
      </c>
      <c r="C14" s="121"/>
      <c r="D14" s="119" t="s">
        <v>50</v>
      </c>
      <c r="E14" s="115" t="s">
        <v>17</v>
      </c>
      <c r="F14" s="122"/>
      <c r="G14" s="122"/>
      <c r="H14" s="119" t="s">
        <v>4</v>
      </c>
      <c r="I14" s="115" t="s">
        <v>19</v>
      </c>
      <c r="J14" s="127"/>
      <c r="K14" s="127"/>
    </row>
    <row r="15" spans="1:11" s="108" customFormat="1" ht="14.25" customHeight="1">
      <c r="A15" s="118" t="s">
        <v>4</v>
      </c>
      <c r="B15" s="115" t="s">
        <v>54</v>
      </c>
      <c r="C15" s="121"/>
      <c r="D15" s="119" t="s">
        <v>55</v>
      </c>
      <c r="E15" s="115" t="s">
        <v>23</v>
      </c>
      <c r="F15" s="122"/>
      <c r="G15" s="122"/>
      <c r="H15" s="119" t="s">
        <v>4</v>
      </c>
      <c r="I15" s="115" t="s">
        <v>25</v>
      </c>
      <c r="J15" s="127"/>
      <c r="K15" s="127"/>
    </row>
    <row r="16" spans="1:11" s="108" customFormat="1" ht="14.25" customHeight="1">
      <c r="A16" s="118" t="s">
        <v>4</v>
      </c>
      <c r="B16" s="115" t="s">
        <v>59</v>
      </c>
      <c r="C16" s="121"/>
      <c r="D16" s="123" t="s">
        <v>60</v>
      </c>
      <c r="E16" s="115" t="s">
        <v>28</v>
      </c>
      <c r="F16" s="122"/>
      <c r="G16" s="122"/>
      <c r="H16" s="115" t="s">
        <v>4</v>
      </c>
      <c r="I16" s="115" t="s">
        <v>30</v>
      </c>
      <c r="J16" s="127"/>
      <c r="K16" s="127"/>
    </row>
    <row r="17" spans="1:11" s="108" customFormat="1" ht="14.25" customHeight="1">
      <c r="A17" s="118" t="s">
        <v>4</v>
      </c>
      <c r="B17" s="115" t="s">
        <v>64</v>
      </c>
      <c r="C17" s="121"/>
      <c r="D17" s="119" t="s">
        <v>65</v>
      </c>
      <c r="E17" s="115" t="s">
        <v>34</v>
      </c>
      <c r="F17" s="122"/>
      <c r="G17" s="122"/>
      <c r="H17" s="119" t="s">
        <v>4</v>
      </c>
      <c r="I17" s="115" t="s">
        <v>36</v>
      </c>
      <c r="J17" s="127"/>
      <c r="K17" s="127"/>
    </row>
    <row r="18" spans="1:11" s="108" customFormat="1" ht="14.25" customHeight="1">
      <c r="A18" s="118" t="s">
        <v>4</v>
      </c>
      <c r="B18" s="115" t="s">
        <v>68</v>
      </c>
      <c r="C18" s="121"/>
      <c r="D18" s="119" t="s">
        <v>69</v>
      </c>
      <c r="E18" s="115" t="s">
        <v>39</v>
      </c>
      <c r="F18" s="124"/>
      <c r="G18" s="124"/>
      <c r="H18" s="115" t="s">
        <v>71</v>
      </c>
      <c r="I18" s="115" t="s">
        <v>41</v>
      </c>
      <c r="J18" s="127"/>
      <c r="K18" s="127"/>
    </row>
    <row r="19" spans="1:11" s="108" customFormat="1" ht="14.25" customHeight="1">
      <c r="A19" s="118" t="s">
        <v>4</v>
      </c>
      <c r="B19" s="115" t="s">
        <v>73</v>
      </c>
      <c r="C19" s="121"/>
      <c r="D19" s="119" t="s">
        <v>74</v>
      </c>
      <c r="E19" s="115" t="s">
        <v>45</v>
      </c>
      <c r="F19" s="124"/>
      <c r="G19" s="124"/>
      <c r="H19" s="119" t="s">
        <v>151</v>
      </c>
      <c r="I19" s="115" t="s">
        <v>47</v>
      </c>
      <c r="J19" s="57">
        <v>3848282.37</v>
      </c>
      <c r="K19" s="57">
        <v>3848282.37</v>
      </c>
    </row>
    <row r="20" spans="1:11" s="108" customFormat="1" ht="14.25" customHeight="1">
      <c r="A20" s="118" t="s">
        <v>4</v>
      </c>
      <c r="B20" s="115" t="s">
        <v>78</v>
      </c>
      <c r="C20" s="121"/>
      <c r="D20" s="119" t="s">
        <v>79</v>
      </c>
      <c r="E20" s="115" t="s">
        <v>51</v>
      </c>
      <c r="F20" s="124"/>
      <c r="G20" s="124"/>
      <c r="H20" s="119" t="s">
        <v>152</v>
      </c>
      <c r="I20" s="115" t="s">
        <v>53</v>
      </c>
      <c r="J20" s="74">
        <f>K20</f>
        <v>704947.44</v>
      </c>
      <c r="K20" s="74">
        <v>704947.44</v>
      </c>
    </row>
    <row r="21" spans="1:11" s="108" customFormat="1" ht="14.25" customHeight="1">
      <c r="A21" s="118" t="s">
        <v>4</v>
      </c>
      <c r="B21" s="115" t="s">
        <v>83</v>
      </c>
      <c r="C21" s="121"/>
      <c r="D21" s="119" t="s">
        <v>84</v>
      </c>
      <c r="E21" s="115" t="s">
        <v>56</v>
      </c>
      <c r="F21" s="124"/>
      <c r="G21" s="124"/>
      <c r="H21" s="123" t="s">
        <v>153</v>
      </c>
      <c r="I21" s="115" t="s">
        <v>58</v>
      </c>
      <c r="J21" s="74">
        <f>K21</f>
        <v>92296</v>
      </c>
      <c r="K21" s="74">
        <f>' 收入支出预算总表'!I21</f>
        <v>92296</v>
      </c>
    </row>
    <row r="22" spans="1:11" s="108" customFormat="1" ht="14.25" customHeight="1">
      <c r="A22" s="118" t="s">
        <v>4</v>
      </c>
      <c r="B22" s="115" t="s">
        <v>88</v>
      </c>
      <c r="C22" s="121"/>
      <c r="D22" s="119" t="s">
        <v>89</v>
      </c>
      <c r="E22" s="115" t="s">
        <v>61</v>
      </c>
      <c r="F22" s="124"/>
      <c r="G22" s="124"/>
      <c r="H22" s="123" t="s">
        <v>154</v>
      </c>
      <c r="I22" s="115" t="s">
        <v>63</v>
      </c>
      <c r="J22" s="74"/>
      <c r="K22" s="74"/>
    </row>
    <row r="23" spans="1:11" s="108" customFormat="1" ht="14.25" customHeight="1">
      <c r="A23" s="118" t="s">
        <v>4</v>
      </c>
      <c r="B23" s="115" t="s">
        <v>93</v>
      </c>
      <c r="C23" s="121"/>
      <c r="D23" s="119" t="s">
        <v>94</v>
      </c>
      <c r="E23" s="115" t="s">
        <v>66</v>
      </c>
      <c r="F23" s="124"/>
      <c r="G23" s="124"/>
      <c r="H23" s="119" t="s">
        <v>155</v>
      </c>
      <c r="I23" s="115" t="s">
        <v>67</v>
      </c>
      <c r="J23" s="74"/>
      <c r="K23" s="74"/>
    </row>
    <row r="24" spans="1:11" s="108" customFormat="1" ht="14.25" customHeight="1">
      <c r="A24" s="118" t="s">
        <v>4</v>
      </c>
      <c r="B24" s="115" t="s">
        <v>98</v>
      </c>
      <c r="C24" s="121"/>
      <c r="D24" s="119" t="s">
        <v>99</v>
      </c>
      <c r="E24" s="115" t="s">
        <v>70</v>
      </c>
      <c r="F24" s="124"/>
      <c r="G24" s="124"/>
      <c r="H24" s="119" t="s">
        <v>156</v>
      </c>
      <c r="I24" s="115" t="s">
        <v>72</v>
      </c>
      <c r="J24" s="74"/>
      <c r="K24" s="74"/>
    </row>
    <row r="25" spans="1:11" s="108" customFormat="1" ht="14.25" customHeight="1">
      <c r="A25" s="118" t="s">
        <v>4</v>
      </c>
      <c r="B25" s="115" t="s">
        <v>103</v>
      </c>
      <c r="C25" s="121"/>
      <c r="D25" s="119" t="s">
        <v>104</v>
      </c>
      <c r="E25" s="115" t="s">
        <v>75</v>
      </c>
      <c r="F25" s="124"/>
      <c r="G25" s="124"/>
      <c r="H25" s="119" t="s">
        <v>157</v>
      </c>
      <c r="I25" s="115" t="s">
        <v>77</v>
      </c>
      <c r="J25" s="74"/>
      <c r="K25" s="74"/>
    </row>
    <row r="26" spans="1:11" s="108" customFormat="1" ht="14.25" customHeight="1">
      <c r="A26" s="118" t="s">
        <v>4</v>
      </c>
      <c r="B26" s="115" t="s">
        <v>108</v>
      </c>
      <c r="C26" s="121"/>
      <c r="D26" s="119" t="s">
        <v>109</v>
      </c>
      <c r="E26" s="115" t="s">
        <v>80</v>
      </c>
      <c r="F26" s="57">
        <v>209663</v>
      </c>
      <c r="G26" s="57">
        <v>209663</v>
      </c>
      <c r="H26" s="119" t="s">
        <v>158</v>
      </c>
      <c r="I26" s="115" t="s">
        <v>82</v>
      </c>
      <c r="J26" s="74">
        <f>K26</f>
        <v>20000</v>
      </c>
      <c r="K26" s="74">
        <f>' 收入支出预算总表'!I26</f>
        <v>20000</v>
      </c>
    </row>
    <row r="27" spans="1:11" s="108" customFormat="1" ht="14.25" customHeight="1">
      <c r="A27" s="118" t="s">
        <v>4</v>
      </c>
      <c r="B27" s="115" t="s">
        <v>113</v>
      </c>
      <c r="C27" s="121"/>
      <c r="D27" s="119" t="s">
        <v>114</v>
      </c>
      <c r="E27" s="115" t="s">
        <v>85</v>
      </c>
      <c r="F27" s="121"/>
      <c r="G27" s="121"/>
      <c r="H27" s="123" t="s">
        <v>159</v>
      </c>
      <c r="I27" s="115" t="s">
        <v>87</v>
      </c>
      <c r="J27" s="127"/>
      <c r="K27" s="127"/>
    </row>
    <row r="28" spans="1:11" s="108" customFormat="1" ht="14.25" customHeight="1">
      <c r="A28" s="118" t="s">
        <v>4</v>
      </c>
      <c r="B28" s="115" t="s">
        <v>118</v>
      </c>
      <c r="C28" s="121"/>
      <c r="D28" s="119" t="s">
        <v>119</v>
      </c>
      <c r="E28" s="115" t="s">
        <v>90</v>
      </c>
      <c r="F28" s="121"/>
      <c r="G28" s="121"/>
      <c r="H28" s="119" t="s">
        <v>160</v>
      </c>
      <c r="I28" s="115" t="s">
        <v>92</v>
      </c>
      <c r="J28" s="127">
        <f>K28</f>
        <v>0</v>
      </c>
      <c r="K28" s="127">
        <f>' 收入支出预算总表'!I28</f>
        <v>0</v>
      </c>
    </row>
    <row r="29" spans="1:11" s="108" customFormat="1" ht="14.25" customHeight="1">
      <c r="A29" s="118" t="s">
        <v>4</v>
      </c>
      <c r="B29" s="115" t="s">
        <v>123</v>
      </c>
      <c r="C29" s="121"/>
      <c r="D29" s="119" t="s">
        <v>124</v>
      </c>
      <c r="E29" s="115" t="s">
        <v>95</v>
      </c>
      <c r="F29" s="121"/>
      <c r="G29" s="121"/>
      <c r="H29" s="119" t="s">
        <v>4</v>
      </c>
      <c r="I29" s="115" t="s">
        <v>97</v>
      </c>
      <c r="J29" s="127"/>
      <c r="K29" s="127"/>
    </row>
    <row r="30" spans="1:11" s="108" customFormat="1" ht="14.25" customHeight="1">
      <c r="A30" s="125" t="s">
        <v>128</v>
      </c>
      <c r="B30" s="115" t="s">
        <v>129</v>
      </c>
      <c r="C30" s="74">
        <f>C8</f>
        <v>4665525.81</v>
      </c>
      <c r="D30" s="126" t="s">
        <v>130</v>
      </c>
      <c r="E30" s="126"/>
      <c r="F30" s="126" t="s">
        <v>4</v>
      </c>
      <c r="G30" s="126" t="s">
        <v>4</v>
      </c>
      <c r="H30" s="126" t="s">
        <v>130</v>
      </c>
      <c r="I30" s="115" t="s">
        <v>107</v>
      </c>
      <c r="J30" s="127">
        <f>K30</f>
        <v>4665525.8100000005</v>
      </c>
      <c r="K30" s="127">
        <f>' 收入支出预算总表'!I29</f>
        <v>4665525.8100000005</v>
      </c>
    </row>
  </sheetData>
  <sheetProtection/>
  <mergeCells count="42">
    <mergeCell ref="A2:K2"/>
    <mergeCell ref="A4:C4"/>
    <mergeCell ref="D4:G4"/>
    <mergeCell ref="H4:K4"/>
    <mergeCell ref="F5:G5"/>
    <mergeCell ref="J5:K5"/>
    <mergeCell ref="D30:H30"/>
    <mergeCell ref="A5:A6"/>
    <mergeCell ref="B5:B6"/>
    <mergeCell ref="C5:C6"/>
    <mergeCell ref="D5:D6"/>
    <mergeCell ref="E5:E6"/>
    <mergeCell ref="H5:H6"/>
    <mergeCell ref="I5:I6"/>
  </mergeCells>
  <printOptions/>
  <pageMargins left="0.5506944444444445" right="0.16111111111111112" top="0.9798611111111111" bottom="0.6298611111111111" header="0.5118055555555555" footer="0.393055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A1" sqref="A1:M1"/>
    </sheetView>
  </sheetViews>
  <sheetFormatPr defaultColWidth="9.140625" defaultRowHeight="12.75"/>
  <cols>
    <col min="1" max="2" width="3.140625" style="0" customWidth="1"/>
    <col min="3" max="3" width="4.7109375" style="0" customWidth="1"/>
    <col min="4" max="4" width="29.8515625" style="0" customWidth="1"/>
    <col min="5" max="5" width="14.421875" style="0" customWidth="1"/>
    <col min="6" max="6" width="14.7109375" style="0" customWidth="1"/>
    <col min="7" max="7" width="9.00390625" style="0" customWidth="1"/>
    <col min="8" max="8" width="8.28125" style="0" customWidth="1"/>
    <col min="9" max="9" width="7.8515625" style="0" customWidth="1"/>
    <col min="10" max="10" width="14.140625" style="0" customWidth="1"/>
    <col min="11" max="11" width="10.28125" style="0" customWidth="1"/>
    <col min="12" max="12" width="11.421875" style="0" customWidth="1"/>
    <col min="13" max="13" width="10.57421875" style="0" customWidth="1"/>
    <col min="14" max="14" width="9.7109375" style="0" customWidth="1"/>
  </cols>
  <sheetData>
    <row r="1" spans="1:13" ht="27">
      <c r="A1" s="23" t="s">
        <v>161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ht="14.25">
      <c r="M2" s="45"/>
    </row>
    <row r="3" spans="1:14" ht="15">
      <c r="A3" s="79" t="s">
        <v>162</v>
      </c>
      <c r="B3" s="102"/>
      <c r="C3" s="102"/>
      <c r="D3" s="79" t="s">
        <v>163</v>
      </c>
      <c r="H3" s="38"/>
      <c r="L3" s="38" t="s">
        <v>164</v>
      </c>
      <c r="M3" s="38"/>
      <c r="N3" s="104"/>
    </row>
    <row r="4" spans="1:13" ht="15" customHeight="1">
      <c r="A4" s="86" t="s">
        <v>6</v>
      </c>
      <c r="B4" s="6" t="s">
        <v>4</v>
      </c>
      <c r="C4" s="6" t="s">
        <v>4</v>
      </c>
      <c r="D4" s="6" t="s">
        <v>4</v>
      </c>
      <c r="E4" s="5" t="s">
        <v>128</v>
      </c>
      <c r="F4" s="5" t="s">
        <v>165</v>
      </c>
      <c r="G4" s="5" t="s">
        <v>166</v>
      </c>
      <c r="H4" s="5" t="s">
        <v>167</v>
      </c>
      <c r="I4" s="5" t="s">
        <v>168</v>
      </c>
      <c r="J4" s="5" t="s">
        <v>169</v>
      </c>
      <c r="K4" s="5" t="s">
        <v>170</v>
      </c>
      <c r="L4" s="5" t="s">
        <v>4</v>
      </c>
      <c r="M4" s="96" t="s">
        <v>4</v>
      </c>
    </row>
    <row r="5" spans="1:13" ht="15" customHeight="1">
      <c r="A5" s="7" t="s">
        <v>171</v>
      </c>
      <c r="B5" s="8" t="s">
        <v>4</v>
      </c>
      <c r="C5" s="8" t="s">
        <v>4</v>
      </c>
      <c r="D5" s="87" t="s">
        <v>172</v>
      </c>
      <c r="E5" s="8" t="s">
        <v>4</v>
      </c>
      <c r="F5" s="8" t="s">
        <v>4</v>
      </c>
      <c r="G5" s="8" t="s">
        <v>4</v>
      </c>
      <c r="H5" s="8" t="s">
        <v>4</v>
      </c>
      <c r="I5" s="8" t="s">
        <v>4</v>
      </c>
      <c r="J5" s="8" t="s">
        <v>4</v>
      </c>
      <c r="K5" s="8" t="s">
        <v>139</v>
      </c>
      <c r="L5" s="105" t="s">
        <v>173</v>
      </c>
      <c r="M5" s="106" t="s">
        <v>4</v>
      </c>
    </row>
    <row r="6" spans="1:13" ht="15" customHeight="1">
      <c r="A6" s="7" t="s">
        <v>4</v>
      </c>
      <c r="B6" s="8" t="s">
        <v>4</v>
      </c>
      <c r="C6" s="8" t="s">
        <v>4</v>
      </c>
      <c r="D6" s="87" t="s">
        <v>4</v>
      </c>
      <c r="E6" s="8" t="s">
        <v>4</v>
      </c>
      <c r="F6" s="8" t="s">
        <v>4</v>
      </c>
      <c r="G6" s="8" t="s">
        <v>4</v>
      </c>
      <c r="H6" s="8" t="s">
        <v>4</v>
      </c>
      <c r="I6" s="8" t="s">
        <v>4</v>
      </c>
      <c r="J6" s="8" t="s">
        <v>4</v>
      </c>
      <c r="K6" s="8" t="s">
        <v>4</v>
      </c>
      <c r="L6" s="8" t="s">
        <v>174</v>
      </c>
      <c r="M6" s="97" t="s">
        <v>175</v>
      </c>
    </row>
    <row r="7" spans="1:13" ht="15" customHeight="1">
      <c r="A7" s="7" t="s">
        <v>4</v>
      </c>
      <c r="B7" s="8" t="s">
        <v>4</v>
      </c>
      <c r="C7" s="8" t="s">
        <v>4</v>
      </c>
      <c r="D7" s="87" t="s">
        <v>4</v>
      </c>
      <c r="E7" s="8" t="s">
        <v>4</v>
      </c>
      <c r="F7" s="8" t="s">
        <v>4</v>
      </c>
      <c r="G7" s="8" t="s">
        <v>4</v>
      </c>
      <c r="H7" s="8" t="s">
        <v>4</v>
      </c>
      <c r="I7" s="8" t="s">
        <v>4</v>
      </c>
      <c r="J7" s="8" t="s">
        <v>4</v>
      </c>
      <c r="K7" s="8" t="s">
        <v>4</v>
      </c>
      <c r="L7" s="8" t="s">
        <v>4</v>
      </c>
      <c r="M7" s="97" t="s">
        <v>4</v>
      </c>
    </row>
    <row r="8" spans="1:13" ht="15" customHeight="1">
      <c r="A8" s="88" t="s">
        <v>176</v>
      </c>
      <c r="B8" s="87" t="s">
        <v>177</v>
      </c>
      <c r="C8" s="87" t="s">
        <v>178</v>
      </c>
      <c r="D8" s="87" t="s">
        <v>11</v>
      </c>
      <c r="E8" s="89" t="s">
        <v>12</v>
      </c>
      <c r="F8" s="89" t="s">
        <v>21</v>
      </c>
      <c r="G8" s="89" t="s">
        <v>13</v>
      </c>
      <c r="H8" s="89" t="s">
        <v>32</v>
      </c>
      <c r="I8" s="89" t="s">
        <v>14</v>
      </c>
      <c r="J8" s="89" t="s">
        <v>43</v>
      </c>
      <c r="K8" s="89" t="s">
        <v>49</v>
      </c>
      <c r="L8" s="89" t="s">
        <v>54</v>
      </c>
      <c r="M8" s="98" t="s">
        <v>59</v>
      </c>
    </row>
    <row r="9" spans="1:13" ht="15" customHeight="1">
      <c r="A9" s="88" t="s">
        <v>4</v>
      </c>
      <c r="B9" s="87" t="s">
        <v>4</v>
      </c>
      <c r="C9" s="87" t="s">
        <v>4</v>
      </c>
      <c r="D9" s="87" t="s">
        <v>179</v>
      </c>
      <c r="E9" s="74">
        <f>E10+E13</f>
        <v>4665525.81</v>
      </c>
      <c r="F9" s="74">
        <f>E9</f>
        <v>4665525.81</v>
      </c>
      <c r="G9" s="74"/>
      <c r="H9" s="74"/>
      <c r="I9" s="74"/>
      <c r="J9" s="74"/>
      <c r="K9" s="74"/>
      <c r="L9" s="74"/>
      <c r="M9" s="99"/>
    </row>
    <row r="10" spans="1:13" ht="15" customHeight="1">
      <c r="A10" s="10" t="s">
        <v>180</v>
      </c>
      <c r="B10" s="11" t="s">
        <v>4</v>
      </c>
      <c r="C10" s="11" t="s">
        <v>4</v>
      </c>
      <c r="D10" s="27" t="s">
        <v>181</v>
      </c>
      <c r="E10" s="74">
        <f>E11</f>
        <v>4455862.81</v>
      </c>
      <c r="F10" s="74">
        <f aca="true" t="shared" si="0" ref="F10:F15">E10</f>
        <v>4455862.81</v>
      </c>
      <c r="G10" s="57"/>
      <c r="H10" s="57"/>
      <c r="I10" s="57"/>
      <c r="J10" s="57"/>
      <c r="K10" s="57"/>
      <c r="L10" s="57"/>
      <c r="M10" s="100"/>
    </row>
    <row r="11" spans="1:13" ht="15" customHeight="1">
      <c r="A11" s="10">
        <v>20104</v>
      </c>
      <c r="B11" s="11" t="s">
        <v>4</v>
      </c>
      <c r="C11" s="11" t="s">
        <v>4</v>
      </c>
      <c r="D11" s="11" t="s">
        <v>182</v>
      </c>
      <c r="E11" s="74">
        <f>E12</f>
        <v>4455862.81</v>
      </c>
      <c r="F11" s="74">
        <f t="shared" si="0"/>
        <v>4455862.81</v>
      </c>
      <c r="G11" s="57"/>
      <c r="H11" s="57"/>
      <c r="I11" s="57"/>
      <c r="J11" s="57"/>
      <c r="K11" s="57"/>
      <c r="L11" s="57"/>
      <c r="M11" s="100"/>
    </row>
    <row r="12" spans="1:13" ht="15" customHeight="1">
      <c r="A12" s="10">
        <v>2010401</v>
      </c>
      <c r="B12" s="11" t="s">
        <v>4</v>
      </c>
      <c r="C12" s="11" t="s">
        <v>4</v>
      </c>
      <c r="D12" s="11" t="s">
        <v>183</v>
      </c>
      <c r="E12" s="74">
        <f>' 收入支出预算总表'!F7</f>
        <v>4455862.81</v>
      </c>
      <c r="F12" s="74">
        <f t="shared" si="0"/>
        <v>4455862.81</v>
      </c>
      <c r="G12" s="57"/>
      <c r="H12" s="57"/>
      <c r="I12" s="57"/>
      <c r="J12" s="57"/>
      <c r="K12" s="57"/>
      <c r="L12" s="57"/>
      <c r="M12" s="100"/>
    </row>
    <row r="13" spans="1:13" ht="15" customHeight="1">
      <c r="A13" s="58">
        <v>221</v>
      </c>
      <c r="B13" s="42"/>
      <c r="C13" s="11"/>
      <c r="D13" s="27" t="s">
        <v>184</v>
      </c>
      <c r="E13" s="103">
        <f>' 收入支出预算总表'!F25</f>
        <v>209663</v>
      </c>
      <c r="F13" s="103">
        <f t="shared" si="0"/>
        <v>209663</v>
      </c>
      <c r="G13" s="57"/>
      <c r="H13" s="57"/>
      <c r="I13" s="57"/>
      <c r="J13" s="57"/>
      <c r="K13" s="57"/>
      <c r="L13" s="57"/>
      <c r="M13" s="100"/>
    </row>
    <row r="14" spans="1:13" ht="15" customHeight="1">
      <c r="A14" s="58">
        <v>22102</v>
      </c>
      <c r="B14" s="42"/>
      <c r="C14" s="11"/>
      <c r="D14" s="11" t="s">
        <v>185</v>
      </c>
      <c r="E14" s="103">
        <f>E13</f>
        <v>209663</v>
      </c>
      <c r="F14" s="103">
        <f t="shared" si="0"/>
        <v>209663</v>
      </c>
      <c r="G14" s="57"/>
      <c r="H14" s="57"/>
      <c r="I14" s="57"/>
      <c r="J14" s="57"/>
      <c r="K14" s="57"/>
      <c r="L14" s="57"/>
      <c r="M14" s="100"/>
    </row>
    <row r="15" spans="1:13" ht="15" customHeight="1">
      <c r="A15" s="10">
        <v>2210201</v>
      </c>
      <c r="B15" s="11"/>
      <c r="C15" s="11"/>
      <c r="D15" s="11" t="s">
        <v>186</v>
      </c>
      <c r="E15" s="103">
        <f>E14</f>
        <v>209663</v>
      </c>
      <c r="F15" s="103">
        <f t="shared" si="0"/>
        <v>209663</v>
      </c>
      <c r="G15" s="57"/>
      <c r="H15" s="57"/>
      <c r="I15" s="57"/>
      <c r="J15" s="57"/>
      <c r="K15" s="57"/>
      <c r="L15" s="57"/>
      <c r="M15" s="100"/>
    </row>
    <row r="16" spans="1:13" ht="15" customHeight="1">
      <c r="A16" s="10"/>
      <c r="B16" s="11"/>
      <c r="C16" s="11"/>
      <c r="D16" s="11"/>
      <c r="E16" s="57"/>
      <c r="F16" s="57"/>
      <c r="G16" s="57"/>
      <c r="H16" s="57"/>
      <c r="I16" s="57"/>
      <c r="J16" s="57"/>
      <c r="K16" s="57"/>
      <c r="L16" s="57"/>
      <c r="M16" s="100"/>
    </row>
    <row r="17" spans="1:13" ht="15" customHeight="1">
      <c r="A17" s="10"/>
      <c r="B17" s="11"/>
      <c r="C17" s="11"/>
      <c r="D17" s="11"/>
      <c r="E17" s="57"/>
      <c r="F17" s="57"/>
      <c r="G17" s="57"/>
      <c r="H17" s="57"/>
      <c r="I17" s="57"/>
      <c r="J17" s="57"/>
      <c r="K17" s="57"/>
      <c r="L17" s="57"/>
      <c r="M17" s="100"/>
    </row>
    <row r="18" spans="1:13" ht="15" customHeight="1">
      <c r="A18" s="10"/>
      <c r="B18" s="11"/>
      <c r="C18" s="11"/>
      <c r="D18" s="27"/>
      <c r="E18" s="57"/>
      <c r="F18" s="57"/>
      <c r="G18" s="57"/>
      <c r="H18" s="57"/>
      <c r="I18" s="57"/>
      <c r="J18" s="57"/>
      <c r="K18" s="57"/>
      <c r="L18" s="57"/>
      <c r="M18" s="100"/>
    </row>
    <row r="19" spans="1:13" ht="15" customHeight="1">
      <c r="A19" s="10"/>
      <c r="B19" s="11"/>
      <c r="C19" s="11"/>
      <c r="D19" s="11"/>
      <c r="E19" s="57"/>
      <c r="F19" s="57"/>
      <c r="G19" s="57"/>
      <c r="H19" s="57"/>
      <c r="I19" s="57"/>
      <c r="J19" s="57"/>
      <c r="K19" s="57"/>
      <c r="L19" s="57"/>
      <c r="M19" s="100"/>
    </row>
    <row r="20" spans="1:13" ht="15" customHeight="1">
      <c r="A20" s="10"/>
      <c r="B20" s="11"/>
      <c r="C20" s="11"/>
      <c r="D20" s="11"/>
      <c r="E20" s="57"/>
      <c r="F20" s="57"/>
      <c r="G20" s="57"/>
      <c r="H20" s="57"/>
      <c r="I20" s="57"/>
      <c r="J20" s="57"/>
      <c r="K20" s="57"/>
      <c r="L20" s="57"/>
      <c r="M20" s="100"/>
    </row>
    <row r="21" spans="1:13" ht="15" customHeight="1">
      <c r="A21" s="10"/>
      <c r="B21" s="11"/>
      <c r="C21" s="11"/>
      <c r="D21" s="11"/>
      <c r="E21" s="57"/>
      <c r="F21" s="57"/>
      <c r="G21" s="57"/>
      <c r="H21" s="57"/>
      <c r="I21" s="57"/>
      <c r="J21" s="57"/>
      <c r="K21" s="57"/>
      <c r="L21" s="57"/>
      <c r="M21" s="100"/>
    </row>
    <row r="22" spans="1:13" ht="15" customHeight="1">
      <c r="A22" s="10"/>
      <c r="B22" s="11"/>
      <c r="C22" s="11"/>
      <c r="D22" s="11"/>
      <c r="E22" s="57"/>
      <c r="F22" s="57"/>
      <c r="G22" s="57"/>
      <c r="H22" s="57"/>
      <c r="I22" s="57"/>
      <c r="J22" s="57"/>
      <c r="K22" s="57"/>
      <c r="L22" s="57"/>
      <c r="M22" s="100"/>
    </row>
    <row r="24" ht="14.25">
      <c r="H24" s="38"/>
    </row>
  </sheetData>
  <sheetProtection/>
  <mergeCells count="94">
    <mergeCell ref="A1:M1"/>
    <mergeCell ref="A4:D4"/>
    <mergeCell ref="K4:M4"/>
    <mergeCell ref="L5:M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A5:C7"/>
  </mergeCells>
  <printOptions/>
  <pageMargins left="0.3541666666666667" right="0.16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F4" sqref="F4:F7"/>
    </sheetView>
  </sheetViews>
  <sheetFormatPr defaultColWidth="9.140625" defaultRowHeight="19.5" customHeight="1"/>
  <cols>
    <col min="1" max="3" width="3.140625" style="0" customWidth="1"/>
    <col min="4" max="4" width="34.8515625" style="0" customWidth="1"/>
    <col min="5" max="7" width="17.140625" style="0" customWidth="1"/>
    <col min="8" max="8" width="15.57421875" style="0" customWidth="1"/>
    <col min="9" max="9" width="13.28125" style="0" customWidth="1"/>
    <col min="10" max="10" width="17.140625" style="0" customWidth="1"/>
    <col min="11" max="11" width="9.7109375" style="0" customWidth="1"/>
  </cols>
  <sheetData>
    <row r="1" spans="1:10" ht="35.25" customHeight="1">
      <c r="A1" s="23" t="s">
        <v>187</v>
      </c>
      <c r="B1" s="23"/>
      <c r="C1" s="23"/>
      <c r="D1" s="23"/>
      <c r="E1" s="23"/>
      <c r="F1" s="23"/>
      <c r="G1" s="23"/>
      <c r="H1" s="23"/>
      <c r="I1" s="23"/>
      <c r="J1" s="23"/>
    </row>
    <row r="2" ht="19.5" customHeight="1">
      <c r="J2" s="45"/>
    </row>
    <row r="3" spans="1:10" ht="19.5" customHeight="1">
      <c r="A3" s="3" t="s">
        <v>188</v>
      </c>
      <c r="D3" s="3" t="s">
        <v>163</v>
      </c>
      <c r="F3" s="38"/>
      <c r="J3" s="45" t="s">
        <v>2</v>
      </c>
    </row>
    <row r="4" spans="1:10" ht="19.5" customHeight="1">
      <c r="A4" s="86" t="s">
        <v>6</v>
      </c>
      <c r="B4" s="6" t="s">
        <v>4</v>
      </c>
      <c r="C4" s="6" t="s">
        <v>4</v>
      </c>
      <c r="D4" s="6" t="s">
        <v>4</v>
      </c>
      <c r="E4" s="5" t="s">
        <v>130</v>
      </c>
      <c r="F4" s="5" t="s">
        <v>189</v>
      </c>
      <c r="G4" s="5" t="s">
        <v>190</v>
      </c>
      <c r="H4" s="5" t="s">
        <v>191</v>
      </c>
      <c r="I4" s="5" t="s">
        <v>192</v>
      </c>
      <c r="J4" s="96" t="s">
        <v>193</v>
      </c>
    </row>
    <row r="5" spans="1:10" ht="19.5" customHeight="1">
      <c r="A5" s="7" t="s">
        <v>171</v>
      </c>
      <c r="B5" s="8" t="s">
        <v>4</v>
      </c>
      <c r="C5" s="8" t="s">
        <v>4</v>
      </c>
      <c r="D5" s="87" t="s">
        <v>172</v>
      </c>
      <c r="E5" s="8" t="s">
        <v>4</v>
      </c>
      <c r="F5" s="8" t="s">
        <v>4</v>
      </c>
      <c r="G5" s="8" t="s">
        <v>4</v>
      </c>
      <c r="H5" s="8" t="s">
        <v>4</v>
      </c>
      <c r="I5" s="8" t="s">
        <v>4</v>
      </c>
      <c r="J5" s="97" t="s">
        <v>4</v>
      </c>
    </row>
    <row r="6" spans="1:10" ht="19.5" customHeight="1">
      <c r="A6" s="7" t="s">
        <v>4</v>
      </c>
      <c r="B6" s="8" t="s">
        <v>4</v>
      </c>
      <c r="C6" s="8" t="s">
        <v>4</v>
      </c>
      <c r="D6" s="87" t="s">
        <v>4</v>
      </c>
      <c r="E6" s="8" t="s">
        <v>4</v>
      </c>
      <c r="F6" s="8" t="s">
        <v>4</v>
      </c>
      <c r="G6" s="8" t="s">
        <v>4</v>
      </c>
      <c r="H6" s="8" t="s">
        <v>4</v>
      </c>
      <c r="I6" s="8" t="s">
        <v>4</v>
      </c>
      <c r="J6" s="97" t="s">
        <v>4</v>
      </c>
    </row>
    <row r="7" spans="1:10" ht="19.5" customHeight="1">
      <c r="A7" s="7" t="s">
        <v>4</v>
      </c>
      <c r="B7" s="8" t="s">
        <v>4</v>
      </c>
      <c r="C7" s="8" t="s">
        <v>4</v>
      </c>
      <c r="D7" s="87" t="s">
        <v>4</v>
      </c>
      <c r="E7" s="8" t="s">
        <v>4</v>
      </c>
      <c r="F7" s="8" t="s">
        <v>4</v>
      </c>
      <c r="G7" s="8" t="s">
        <v>4</v>
      </c>
      <c r="H7" s="8" t="s">
        <v>4</v>
      </c>
      <c r="I7" s="8" t="s">
        <v>4</v>
      </c>
      <c r="J7" s="97" t="s">
        <v>4</v>
      </c>
    </row>
    <row r="8" spans="1:10" ht="19.5" customHeight="1">
      <c r="A8" s="88" t="s">
        <v>176</v>
      </c>
      <c r="B8" s="87" t="s">
        <v>177</v>
      </c>
      <c r="C8" s="87" t="s">
        <v>178</v>
      </c>
      <c r="D8" s="87" t="s">
        <v>11</v>
      </c>
      <c r="E8" s="89" t="s">
        <v>12</v>
      </c>
      <c r="F8" s="89" t="s">
        <v>21</v>
      </c>
      <c r="G8" s="89" t="s">
        <v>13</v>
      </c>
      <c r="H8" s="89" t="s">
        <v>32</v>
      </c>
      <c r="I8" s="89" t="s">
        <v>14</v>
      </c>
      <c r="J8" s="98" t="s">
        <v>43</v>
      </c>
    </row>
    <row r="9" spans="1:10" ht="19.5" customHeight="1">
      <c r="A9" s="88" t="s">
        <v>4</v>
      </c>
      <c r="B9" s="87" t="s">
        <v>4</v>
      </c>
      <c r="C9" s="87" t="s">
        <v>4</v>
      </c>
      <c r="D9" s="87" t="s">
        <v>179</v>
      </c>
      <c r="E9" s="74">
        <f>' 收入支出预算总表'!C7</f>
        <v>4665525.81</v>
      </c>
      <c r="F9" s="57">
        <f>F10+F13</f>
        <v>4095525.81</v>
      </c>
      <c r="G9" s="57">
        <f>G10</f>
        <v>570000</v>
      </c>
      <c r="H9" s="74"/>
      <c r="I9" s="74"/>
      <c r="J9" s="99"/>
    </row>
    <row r="10" spans="1:10" ht="19.5" customHeight="1">
      <c r="A10" s="10" t="s">
        <v>180</v>
      </c>
      <c r="B10" s="11"/>
      <c r="C10" s="11" t="s">
        <v>4</v>
      </c>
      <c r="D10" s="27" t="s">
        <v>181</v>
      </c>
      <c r="E10" s="74">
        <f>' 收入支出预算总表'!F7</f>
        <v>4455862.81</v>
      </c>
      <c r="F10" s="57">
        <f>' 收入支出预算总表'!I8+' 收入支出预算总表'!I9-' 收入支出预算总表'!F25</f>
        <v>3885862.81</v>
      </c>
      <c r="G10" s="57">
        <v>570000</v>
      </c>
      <c r="H10" s="57"/>
      <c r="I10" s="57"/>
      <c r="J10" s="100"/>
    </row>
    <row r="11" spans="1:10" ht="19.5" customHeight="1">
      <c r="A11" s="10">
        <v>20104</v>
      </c>
      <c r="B11" s="11"/>
      <c r="C11" s="11" t="s">
        <v>4</v>
      </c>
      <c r="D11" s="11" t="s">
        <v>182</v>
      </c>
      <c r="E11" s="74">
        <f>E10</f>
        <v>4455862.81</v>
      </c>
      <c r="F11" s="57">
        <f>F10</f>
        <v>3885862.81</v>
      </c>
      <c r="G11" s="57">
        <v>570000</v>
      </c>
      <c r="H11" s="57"/>
      <c r="I11" s="57"/>
      <c r="J11" s="100"/>
    </row>
    <row r="12" spans="1:10" ht="19.5" customHeight="1">
      <c r="A12" s="10">
        <v>2010401</v>
      </c>
      <c r="B12" s="11"/>
      <c r="C12" s="11" t="s">
        <v>4</v>
      </c>
      <c r="D12" s="11" t="s">
        <v>183</v>
      </c>
      <c r="E12" s="74">
        <f>E10</f>
        <v>4455862.81</v>
      </c>
      <c r="F12" s="57">
        <f>F10</f>
        <v>3885862.81</v>
      </c>
      <c r="G12" s="57">
        <v>570000</v>
      </c>
      <c r="H12" s="57"/>
      <c r="I12" s="57"/>
      <c r="J12" s="100"/>
    </row>
    <row r="13" spans="1:10" ht="19.5" customHeight="1">
      <c r="A13" s="58">
        <v>221</v>
      </c>
      <c r="B13" s="42"/>
      <c r="C13" s="11"/>
      <c r="D13" s="11" t="s">
        <v>184</v>
      </c>
      <c r="E13" s="90">
        <f>' 收入支出预算总表'!F25</f>
        <v>209663</v>
      </c>
      <c r="F13" s="90">
        <f>E13</f>
        <v>209663</v>
      </c>
      <c r="G13" s="57"/>
      <c r="H13" s="57"/>
      <c r="I13" s="57"/>
      <c r="J13" s="100"/>
    </row>
    <row r="14" spans="1:10" ht="19.5" customHeight="1">
      <c r="A14" s="58">
        <v>22102</v>
      </c>
      <c r="B14" s="42"/>
      <c r="C14" s="11"/>
      <c r="D14" s="11" t="s">
        <v>185</v>
      </c>
      <c r="E14" s="57">
        <f>E13</f>
        <v>209663</v>
      </c>
      <c r="F14" s="57">
        <f>F13</f>
        <v>209663</v>
      </c>
      <c r="G14" s="57"/>
      <c r="H14" s="57"/>
      <c r="I14" s="57"/>
      <c r="J14" s="100"/>
    </row>
    <row r="15" spans="1:10" ht="19.5" customHeight="1">
      <c r="A15" s="10">
        <v>2210201</v>
      </c>
      <c r="B15" s="11"/>
      <c r="C15" s="11"/>
      <c r="D15" s="27" t="s">
        <v>186</v>
      </c>
      <c r="E15" s="57">
        <f>E13</f>
        <v>209663</v>
      </c>
      <c r="F15" s="57">
        <f>F13</f>
        <v>209663</v>
      </c>
      <c r="G15" s="57"/>
      <c r="H15" s="57"/>
      <c r="I15" s="57"/>
      <c r="J15" s="100"/>
    </row>
    <row r="16" spans="1:10" ht="19.5" customHeight="1">
      <c r="A16" s="10"/>
      <c r="B16" s="11"/>
      <c r="C16" s="11"/>
      <c r="D16" s="11"/>
      <c r="E16" s="57"/>
      <c r="F16" s="57"/>
      <c r="G16" s="57"/>
      <c r="H16" s="57"/>
      <c r="I16" s="57"/>
      <c r="J16" s="100"/>
    </row>
    <row r="17" spans="1:10" ht="19.5" customHeight="1">
      <c r="A17" s="10"/>
      <c r="B17" s="11"/>
      <c r="C17" s="11"/>
      <c r="D17" s="11"/>
      <c r="E17" s="57"/>
      <c r="F17" s="57"/>
      <c r="G17" s="57"/>
      <c r="H17" s="57"/>
      <c r="I17" s="57"/>
      <c r="J17" s="100"/>
    </row>
    <row r="18" spans="1:10" ht="19.5" customHeight="1">
      <c r="A18" s="10"/>
      <c r="B18" s="11"/>
      <c r="C18" s="11"/>
      <c r="D18" s="91"/>
      <c r="E18" s="57"/>
      <c r="F18" s="92"/>
      <c r="G18" s="93"/>
      <c r="H18" s="93"/>
      <c r="I18" s="93"/>
      <c r="J18" s="101"/>
    </row>
    <row r="19" spans="1:10" ht="19.5" customHeight="1">
      <c r="A19" s="10"/>
      <c r="B19" s="11"/>
      <c r="C19" s="11"/>
      <c r="D19" s="94"/>
      <c r="E19" s="57"/>
      <c r="F19" s="95"/>
      <c r="G19" s="93"/>
      <c r="H19" s="93"/>
      <c r="I19" s="93"/>
      <c r="J19" s="101"/>
    </row>
    <row r="20" spans="1:10" ht="19.5" customHeight="1">
      <c r="A20" s="10"/>
      <c r="B20" s="11"/>
      <c r="C20" s="11"/>
      <c r="D20" s="94"/>
      <c r="E20" s="57"/>
      <c r="F20" s="92"/>
      <c r="G20" s="93"/>
      <c r="H20" s="93"/>
      <c r="I20" s="93"/>
      <c r="J20" s="101"/>
    </row>
    <row r="21" ht="19.5" customHeight="1">
      <c r="F21" s="20"/>
    </row>
  </sheetData>
  <sheetProtection/>
  <mergeCells count="58">
    <mergeCell ref="A1:J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35" right="0.16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7"/>
  <sheetViews>
    <sheetView workbookViewId="0" topLeftCell="H1">
      <selection activeCell="AA12" sqref="AA12"/>
    </sheetView>
  </sheetViews>
  <sheetFormatPr defaultColWidth="12.57421875" defaultRowHeight="26.25" customHeight="1"/>
  <cols>
    <col min="1" max="1" width="5.00390625" style="0" customWidth="1"/>
    <col min="2" max="2" width="4.28125" style="0" customWidth="1"/>
    <col min="3" max="3" width="2.8515625" style="0" customWidth="1"/>
    <col min="4" max="4" width="20.8515625" style="0" customWidth="1"/>
    <col min="5" max="5" width="8.7109375" style="0" customWidth="1"/>
    <col min="6" max="6" width="9.421875" style="0" customWidth="1"/>
    <col min="7" max="7" width="9.57421875" style="0" customWidth="1"/>
    <col min="8" max="8" width="9.00390625" style="0" customWidth="1"/>
    <col min="9" max="9" width="6.57421875" style="0" customWidth="1"/>
    <col min="10" max="10" width="9.140625" style="0" customWidth="1"/>
    <col min="11" max="11" width="7.7109375" style="0" customWidth="1"/>
    <col min="12" max="12" width="9.00390625" style="0" customWidth="1"/>
    <col min="13" max="13" width="8.28125" style="0" customWidth="1"/>
    <col min="14" max="15" width="7.28125" style="0" customWidth="1"/>
    <col min="16" max="16" width="4.140625" style="0" customWidth="1"/>
    <col min="17" max="17" width="3.8515625" style="0" customWidth="1"/>
    <col min="18" max="18" width="5.8515625" style="0" customWidth="1"/>
    <col min="19" max="19" width="6.7109375" style="0" customWidth="1"/>
    <col min="20" max="20" width="5.7109375" style="0" customWidth="1"/>
    <col min="21" max="21" width="5.00390625" style="0" customWidth="1"/>
    <col min="22" max="22" width="7.57421875" style="0" customWidth="1"/>
    <col min="23" max="23" width="6.140625" style="0" customWidth="1"/>
    <col min="24" max="24" width="3.8515625" style="0" customWidth="1"/>
    <col min="25" max="25" width="5.57421875" style="0" customWidth="1"/>
    <col min="26" max="26" width="4.57421875" style="0" customWidth="1"/>
    <col min="27" max="27" width="3.57421875" style="0" customWidth="1"/>
    <col min="28" max="28" width="5.57421875" style="0" customWidth="1"/>
    <col min="29" max="31" width="8.28125" style="0" customWidth="1"/>
    <col min="32" max="32" width="8.57421875" style="0" customWidth="1"/>
    <col min="33" max="33" width="6.8515625" style="0" customWidth="1"/>
    <col min="34" max="35" width="5.421875" style="0" customWidth="1"/>
    <col min="36" max="36" width="5.28125" style="0" customWidth="1"/>
    <col min="37" max="37" width="7.7109375" style="0" customWidth="1"/>
    <col min="38" max="38" width="6.7109375" style="0" customWidth="1"/>
    <col min="39" max="39" width="8.00390625" style="0" customWidth="1"/>
    <col min="40" max="40" width="8.57421875" style="0" customWidth="1"/>
  </cols>
  <sheetData>
    <row r="1" spans="1:42" ht="36.75" customHeight="1">
      <c r="A1" s="72" t="s">
        <v>194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U1" s="72" t="s">
        <v>194</v>
      </c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</row>
    <row r="2" spans="1:41" ht="26.25" customHeight="1">
      <c r="A2" s="3" t="s">
        <v>195</v>
      </c>
      <c r="B2" s="20"/>
      <c r="C2" s="20"/>
      <c r="D2" s="3" t="s">
        <v>163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3" t="s">
        <v>2</v>
      </c>
      <c r="Q2" s="20"/>
      <c r="R2" s="20"/>
      <c r="S2" s="20"/>
      <c r="U2" s="79"/>
      <c r="V2" s="80"/>
      <c r="W2" s="81"/>
      <c r="X2" s="81"/>
      <c r="Y2" s="81"/>
      <c r="Z2" s="82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0" ht="26.25" customHeight="1">
      <c r="A3" s="4" t="s">
        <v>6</v>
      </c>
      <c r="B3" s="5" t="s">
        <v>4</v>
      </c>
      <c r="C3" s="5" t="s">
        <v>4</v>
      </c>
      <c r="D3" s="5" t="s">
        <v>4</v>
      </c>
      <c r="E3" s="5" t="s">
        <v>179</v>
      </c>
      <c r="F3" s="6" t="s">
        <v>196</v>
      </c>
      <c r="G3" s="6" t="s">
        <v>4</v>
      </c>
      <c r="H3" s="6" t="s">
        <v>4</v>
      </c>
      <c r="I3" s="6" t="s">
        <v>4</v>
      </c>
      <c r="J3" s="6" t="s">
        <v>4</v>
      </c>
      <c r="K3" s="6" t="s">
        <v>4</v>
      </c>
      <c r="L3" s="6" t="s">
        <v>4</v>
      </c>
      <c r="M3" s="6" t="s">
        <v>197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  <c r="S3" s="6" t="s">
        <v>4</v>
      </c>
      <c r="T3" s="6" t="s">
        <v>4</v>
      </c>
      <c r="U3" s="6" t="s">
        <v>4</v>
      </c>
      <c r="V3" s="6" t="s">
        <v>4</v>
      </c>
      <c r="W3" s="6" t="s">
        <v>4</v>
      </c>
      <c r="X3" s="6" t="s">
        <v>4</v>
      </c>
      <c r="Y3" s="6" t="s">
        <v>4</v>
      </c>
      <c r="Z3" s="6" t="s">
        <v>4</v>
      </c>
      <c r="AA3" s="6" t="s">
        <v>4</v>
      </c>
      <c r="AB3" s="6"/>
      <c r="AC3" s="6" t="s">
        <v>4</v>
      </c>
      <c r="AD3" s="6" t="s">
        <v>4</v>
      </c>
      <c r="AE3" s="6"/>
      <c r="AF3" s="6" t="s">
        <v>4</v>
      </c>
      <c r="AG3" s="6" t="s">
        <v>198</v>
      </c>
      <c r="AH3" s="6" t="s">
        <v>4</v>
      </c>
      <c r="AI3" s="6" t="s">
        <v>4</v>
      </c>
      <c r="AJ3" s="6"/>
      <c r="AK3" s="6"/>
      <c r="AL3" s="6" t="s">
        <v>4</v>
      </c>
      <c r="AM3" s="6" t="s">
        <v>199</v>
      </c>
      <c r="AN3" s="6" t="s">
        <v>4</v>
      </c>
    </row>
    <row r="4" spans="1:40" ht="26.25" customHeight="1">
      <c r="A4" s="73" t="s">
        <v>171</v>
      </c>
      <c r="B4" s="73" t="s">
        <v>4</v>
      </c>
      <c r="C4" s="73" t="s">
        <v>4</v>
      </c>
      <c r="D4" s="8" t="s">
        <v>172</v>
      </c>
      <c r="E4" s="8" t="s">
        <v>4</v>
      </c>
      <c r="F4" s="8" t="s">
        <v>139</v>
      </c>
      <c r="G4" s="8" t="s">
        <v>200</v>
      </c>
      <c r="H4" s="8" t="s">
        <v>201</v>
      </c>
      <c r="I4" s="8" t="s">
        <v>202</v>
      </c>
      <c r="J4" s="8" t="s">
        <v>203</v>
      </c>
      <c r="K4" s="67" t="s">
        <v>186</v>
      </c>
      <c r="L4" s="8" t="s">
        <v>204</v>
      </c>
      <c r="M4" s="8" t="s">
        <v>139</v>
      </c>
      <c r="N4" s="8" t="s">
        <v>205</v>
      </c>
      <c r="O4" s="8" t="s">
        <v>206</v>
      </c>
      <c r="P4" s="8" t="s">
        <v>207</v>
      </c>
      <c r="Q4" s="8" t="s">
        <v>208</v>
      </c>
      <c r="R4" s="8" t="s">
        <v>209</v>
      </c>
      <c r="S4" s="8" t="s">
        <v>210</v>
      </c>
      <c r="T4" s="8" t="s">
        <v>211</v>
      </c>
      <c r="U4" s="8" t="s">
        <v>212</v>
      </c>
      <c r="V4" s="8" t="s">
        <v>213</v>
      </c>
      <c r="W4" s="8" t="s">
        <v>214</v>
      </c>
      <c r="X4" s="8" t="s">
        <v>215</v>
      </c>
      <c r="Y4" s="8" t="s">
        <v>216</v>
      </c>
      <c r="Z4" s="8" t="s">
        <v>217</v>
      </c>
      <c r="AA4" s="8" t="s">
        <v>218</v>
      </c>
      <c r="AB4" s="83" t="s">
        <v>219</v>
      </c>
      <c r="AC4" s="8" t="s">
        <v>220</v>
      </c>
      <c r="AD4" s="8" t="s">
        <v>221</v>
      </c>
      <c r="AE4" s="83" t="s">
        <v>222</v>
      </c>
      <c r="AF4" s="8" t="s">
        <v>223</v>
      </c>
      <c r="AG4" s="8" t="s">
        <v>139</v>
      </c>
      <c r="AH4" s="8" t="s">
        <v>224</v>
      </c>
      <c r="AI4" s="8" t="s">
        <v>225</v>
      </c>
      <c r="AJ4" s="67" t="s">
        <v>226</v>
      </c>
      <c r="AK4" s="83"/>
      <c r="AL4" s="8" t="s">
        <v>227</v>
      </c>
      <c r="AM4" s="8" t="s">
        <v>139</v>
      </c>
      <c r="AN4" s="8" t="s">
        <v>228</v>
      </c>
    </row>
    <row r="5" spans="1:40" ht="26.25" customHeight="1">
      <c r="A5" s="73" t="s">
        <v>4</v>
      </c>
      <c r="B5" s="73" t="s">
        <v>4</v>
      </c>
      <c r="C5" s="73" t="s">
        <v>4</v>
      </c>
      <c r="D5" s="8" t="s">
        <v>4</v>
      </c>
      <c r="E5" s="8" t="s">
        <v>4</v>
      </c>
      <c r="F5" s="8" t="s">
        <v>4</v>
      </c>
      <c r="G5" s="8" t="s">
        <v>4</v>
      </c>
      <c r="H5" s="8" t="s">
        <v>4</v>
      </c>
      <c r="I5" s="8" t="s">
        <v>4</v>
      </c>
      <c r="J5" s="8" t="s">
        <v>4</v>
      </c>
      <c r="K5" s="68"/>
      <c r="L5" s="8" t="s">
        <v>4</v>
      </c>
      <c r="M5" s="8" t="s">
        <v>4</v>
      </c>
      <c r="N5" s="8" t="s">
        <v>4</v>
      </c>
      <c r="O5" s="8" t="s">
        <v>4</v>
      </c>
      <c r="P5" s="8" t="s">
        <v>4</v>
      </c>
      <c r="Q5" s="8" t="s">
        <v>4</v>
      </c>
      <c r="R5" s="8" t="s">
        <v>4</v>
      </c>
      <c r="S5" s="8" t="s">
        <v>4</v>
      </c>
      <c r="T5" s="8" t="s">
        <v>4</v>
      </c>
      <c r="U5" s="8" t="s">
        <v>4</v>
      </c>
      <c r="V5" s="8" t="s">
        <v>4</v>
      </c>
      <c r="W5" s="8" t="s">
        <v>4</v>
      </c>
      <c r="X5" s="8" t="s">
        <v>4</v>
      </c>
      <c r="Y5" s="8" t="s">
        <v>4</v>
      </c>
      <c r="Z5" s="8" t="s">
        <v>4</v>
      </c>
      <c r="AA5" s="8" t="s">
        <v>4</v>
      </c>
      <c r="AB5" s="84"/>
      <c r="AC5" s="8" t="s">
        <v>4</v>
      </c>
      <c r="AD5" s="8" t="s">
        <v>4</v>
      </c>
      <c r="AE5" s="84"/>
      <c r="AF5" s="8" t="s">
        <v>4</v>
      </c>
      <c r="AG5" s="8" t="s">
        <v>4</v>
      </c>
      <c r="AH5" s="8" t="s">
        <v>4</v>
      </c>
      <c r="AI5" s="8" t="s">
        <v>4</v>
      </c>
      <c r="AJ5" s="68"/>
      <c r="AK5" s="84" t="s">
        <v>229</v>
      </c>
      <c r="AL5" s="8" t="s">
        <v>4</v>
      </c>
      <c r="AM5" s="8" t="s">
        <v>4</v>
      </c>
      <c r="AN5" s="8" t="s">
        <v>4</v>
      </c>
    </row>
    <row r="6" spans="1:40" ht="26.25" customHeight="1">
      <c r="A6" s="73" t="s">
        <v>4</v>
      </c>
      <c r="B6" s="73" t="s">
        <v>4</v>
      </c>
      <c r="C6" s="73" t="s">
        <v>4</v>
      </c>
      <c r="D6" s="8" t="s">
        <v>4</v>
      </c>
      <c r="E6" s="8" t="s">
        <v>4</v>
      </c>
      <c r="F6" s="8" t="s">
        <v>4</v>
      </c>
      <c r="G6" s="8" t="s">
        <v>4</v>
      </c>
      <c r="H6" s="8" t="s">
        <v>4</v>
      </c>
      <c r="I6" s="8" t="s">
        <v>4</v>
      </c>
      <c r="J6" s="8" t="s">
        <v>4</v>
      </c>
      <c r="K6" s="69"/>
      <c r="L6" s="8" t="s">
        <v>4</v>
      </c>
      <c r="M6" s="8" t="s">
        <v>4</v>
      </c>
      <c r="N6" s="8" t="s">
        <v>4</v>
      </c>
      <c r="O6" s="8" t="s">
        <v>4</v>
      </c>
      <c r="P6" s="8" t="s">
        <v>4</v>
      </c>
      <c r="Q6" s="8" t="s">
        <v>4</v>
      </c>
      <c r="R6" s="8" t="s">
        <v>4</v>
      </c>
      <c r="S6" s="8" t="s">
        <v>4</v>
      </c>
      <c r="T6" s="8" t="s">
        <v>4</v>
      </c>
      <c r="U6" s="8" t="s">
        <v>4</v>
      </c>
      <c r="V6" s="8" t="s">
        <v>4</v>
      </c>
      <c r="W6" s="8" t="s">
        <v>4</v>
      </c>
      <c r="X6" s="8" t="s">
        <v>4</v>
      </c>
      <c r="Y6" s="8" t="s">
        <v>4</v>
      </c>
      <c r="Z6" s="8" t="s">
        <v>4</v>
      </c>
      <c r="AA6" s="8" t="s">
        <v>4</v>
      </c>
      <c r="AB6" s="85"/>
      <c r="AC6" s="8" t="s">
        <v>4</v>
      </c>
      <c r="AD6" s="8" t="s">
        <v>4</v>
      </c>
      <c r="AE6" s="85"/>
      <c r="AF6" s="8" t="s">
        <v>4</v>
      </c>
      <c r="AG6" s="8" t="s">
        <v>4</v>
      </c>
      <c r="AH6" s="8" t="s">
        <v>4</v>
      </c>
      <c r="AI6" s="8" t="s">
        <v>4</v>
      </c>
      <c r="AJ6" s="69"/>
      <c r="AK6" s="85"/>
      <c r="AL6" s="8" t="s">
        <v>4</v>
      </c>
      <c r="AM6" s="8" t="s">
        <v>4</v>
      </c>
      <c r="AN6" s="8" t="s">
        <v>4</v>
      </c>
    </row>
    <row r="7" spans="1:40" ht="26.25" customHeight="1">
      <c r="A7" s="73" t="s">
        <v>176</v>
      </c>
      <c r="B7" s="73" t="s">
        <v>177</v>
      </c>
      <c r="C7" s="73" t="s">
        <v>178</v>
      </c>
      <c r="D7" s="8" t="s">
        <v>11</v>
      </c>
      <c r="E7" s="8" t="s">
        <v>12</v>
      </c>
      <c r="F7" s="8" t="s">
        <v>21</v>
      </c>
      <c r="G7" s="8" t="s">
        <v>13</v>
      </c>
      <c r="H7" s="8" t="s">
        <v>32</v>
      </c>
      <c r="I7" s="8" t="s">
        <v>14</v>
      </c>
      <c r="J7" s="8" t="s">
        <v>43</v>
      </c>
      <c r="K7" s="8">
        <v>7</v>
      </c>
      <c r="L7" s="8" t="s">
        <v>64</v>
      </c>
      <c r="M7" s="8" t="s">
        <v>68</v>
      </c>
      <c r="N7" s="8" t="s">
        <v>73</v>
      </c>
      <c r="O7" s="8" t="s">
        <v>78</v>
      </c>
      <c r="P7" s="8" t="s">
        <v>83</v>
      </c>
      <c r="Q7" s="8" t="s">
        <v>88</v>
      </c>
      <c r="R7" s="8" t="s">
        <v>93</v>
      </c>
      <c r="S7" s="8" t="s">
        <v>98</v>
      </c>
      <c r="T7" s="8" t="s">
        <v>103</v>
      </c>
      <c r="U7" s="8" t="s">
        <v>108</v>
      </c>
      <c r="V7" s="8" t="s">
        <v>113</v>
      </c>
      <c r="W7" s="8" t="s">
        <v>118</v>
      </c>
      <c r="X7" s="8" t="s">
        <v>123</v>
      </c>
      <c r="Y7" s="8" t="s">
        <v>230</v>
      </c>
      <c r="Z7" s="8" t="s">
        <v>129</v>
      </c>
      <c r="AA7" s="8" t="s">
        <v>231</v>
      </c>
      <c r="AB7" s="8"/>
      <c r="AC7" s="8" t="s">
        <v>232</v>
      </c>
      <c r="AD7" s="8" t="s">
        <v>148</v>
      </c>
      <c r="AE7" s="8"/>
      <c r="AF7" s="8" t="s">
        <v>23</v>
      </c>
      <c r="AG7" s="8" t="s">
        <v>28</v>
      </c>
      <c r="AH7" s="8" t="s">
        <v>39</v>
      </c>
      <c r="AI7" s="8" t="s">
        <v>56</v>
      </c>
      <c r="AJ7" s="8">
        <v>46</v>
      </c>
      <c r="AK7" s="8">
        <v>47</v>
      </c>
      <c r="AL7" s="8" t="s">
        <v>100</v>
      </c>
      <c r="AM7" s="8" t="s">
        <v>47</v>
      </c>
      <c r="AN7" s="8" t="s">
        <v>58</v>
      </c>
    </row>
    <row r="8" spans="1:40" ht="26.25" customHeight="1">
      <c r="A8" s="73" t="s">
        <v>4</v>
      </c>
      <c r="B8" s="73" t="s">
        <v>4</v>
      </c>
      <c r="C8" s="73" t="s">
        <v>4</v>
      </c>
      <c r="D8" s="8" t="s">
        <v>179</v>
      </c>
      <c r="E8" s="74">
        <f aca="true" t="shared" si="0" ref="E8:E14">F8+M8+AG8+AM8</f>
        <v>4665525.8100000005</v>
      </c>
      <c r="F8" s="57">
        <f>G8+H8+I8+J8+K8+L8</f>
        <v>3848282.37</v>
      </c>
      <c r="G8" s="57">
        <f>G9</f>
        <v>1506912</v>
      </c>
      <c r="H8" s="57">
        <f>H9</f>
        <v>1366516</v>
      </c>
      <c r="I8" s="57">
        <f>I9</f>
        <v>133316</v>
      </c>
      <c r="J8" s="57">
        <f>J9</f>
        <v>589634.74</v>
      </c>
      <c r="K8" s="70">
        <f>K12</f>
        <v>209663</v>
      </c>
      <c r="L8" s="57">
        <f>L9</f>
        <v>42240.63</v>
      </c>
      <c r="M8" s="57">
        <f>N8+O8+R8+T8+W8+Z8+AA8+AB8+AC8+AD8+AF8</f>
        <v>704947.44</v>
      </c>
      <c r="N8" s="57">
        <f>N9</f>
        <v>116000</v>
      </c>
      <c r="O8" s="57">
        <f>O9</f>
        <v>40000</v>
      </c>
      <c r="P8" s="57"/>
      <c r="Q8" s="57"/>
      <c r="R8" s="57">
        <f>R9</f>
        <v>13000</v>
      </c>
      <c r="S8" s="57"/>
      <c r="T8" s="57">
        <f>T9</f>
        <v>20000</v>
      </c>
      <c r="U8" s="57"/>
      <c r="V8" s="57"/>
      <c r="W8" s="57">
        <f>W9</f>
        <v>110000</v>
      </c>
      <c r="X8" s="57"/>
      <c r="Y8" s="57"/>
      <c r="Z8" s="57">
        <f>Z9</f>
        <v>5000</v>
      </c>
      <c r="AA8" s="57">
        <f>AA9</f>
        <v>2000</v>
      </c>
      <c r="AB8" s="57">
        <f>AB9</f>
        <v>200000</v>
      </c>
      <c r="AC8" s="57">
        <f>AC9</f>
        <v>93947.44</v>
      </c>
      <c r="AD8" s="57">
        <f>AD9</f>
        <v>25000</v>
      </c>
      <c r="AE8" s="57"/>
      <c r="AF8" s="57">
        <f>AF9</f>
        <v>80000</v>
      </c>
      <c r="AG8" s="57">
        <f>AH8+AI8+AL8</f>
        <v>92296</v>
      </c>
      <c r="AH8" s="57">
        <f>AH9</f>
        <v>52080</v>
      </c>
      <c r="AI8" s="57"/>
      <c r="AJ8" s="57"/>
      <c r="AK8" s="57"/>
      <c r="AL8" s="57">
        <f>AL9</f>
        <v>40216</v>
      </c>
      <c r="AM8" s="57">
        <f>AN8</f>
        <v>20000</v>
      </c>
      <c r="AN8" s="57">
        <f>AN9</f>
        <v>20000</v>
      </c>
    </row>
    <row r="9" spans="1:40" ht="26.25" customHeight="1">
      <c r="A9" s="10" t="s">
        <v>180</v>
      </c>
      <c r="B9" s="11"/>
      <c r="C9" s="11" t="s">
        <v>4</v>
      </c>
      <c r="D9" s="27" t="s">
        <v>181</v>
      </c>
      <c r="E9" s="74">
        <f t="shared" si="0"/>
        <v>4455862.8100000005</v>
      </c>
      <c r="F9" s="57">
        <f>G9+H9+I9+J9+K9+L9</f>
        <v>3638619.37</v>
      </c>
      <c r="G9" s="57">
        <v>1506912</v>
      </c>
      <c r="H9" s="57">
        <v>1366516</v>
      </c>
      <c r="I9" s="57">
        <v>133316</v>
      </c>
      <c r="J9" s="57">
        <v>589634.74</v>
      </c>
      <c r="K9" s="70"/>
      <c r="L9" s="57">
        <v>42240.63</v>
      </c>
      <c r="M9" s="57">
        <f>N9+O9+R9+T9+W9+Z9+AA9+AB9+AC9+AD9+AF9</f>
        <v>704947.44</v>
      </c>
      <c r="N9" s="57">
        <v>116000</v>
      </c>
      <c r="O9" s="57">
        <v>40000</v>
      </c>
      <c r="P9" s="57"/>
      <c r="Q9" s="57"/>
      <c r="R9" s="57">
        <v>13000</v>
      </c>
      <c r="S9" s="57"/>
      <c r="T9" s="57">
        <v>20000</v>
      </c>
      <c r="U9" s="57"/>
      <c r="V9" s="57"/>
      <c r="W9" s="57">
        <v>110000</v>
      </c>
      <c r="X9" s="57"/>
      <c r="Y9" s="57"/>
      <c r="Z9" s="57">
        <v>5000</v>
      </c>
      <c r="AA9" s="57">
        <v>2000</v>
      </c>
      <c r="AB9" s="57">
        <v>200000</v>
      </c>
      <c r="AC9" s="57">
        <v>93947.44</v>
      </c>
      <c r="AD9" s="57">
        <v>25000</v>
      </c>
      <c r="AE9" s="57"/>
      <c r="AF9" s="57">
        <v>80000</v>
      </c>
      <c r="AG9" s="57">
        <f>AH9+AI9+AL9</f>
        <v>92296</v>
      </c>
      <c r="AH9" s="57">
        <v>52080</v>
      </c>
      <c r="AI9" s="57"/>
      <c r="AJ9" s="57"/>
      <c r="AK9" s="57"/>
      <c r="AL9" s="57">
        <v>40216</v>
      </c>
      <c r="AM9" s="57">
        <f>AN9</f>
        <v>20000</v>
      </c>
      <c r="AN9" s="57">
        <v>20000</v>
      </c>
    </row>
    <row r="10" spans="1:40" ht="26.25" customHeight="1">
      <c r="A10" s="10">
        <v>20104</v>
      </c>
      <c r="B10" s="11"/>
      <c r="C10" s="11" t="s">
        <v>4</v>
      </c>
      <c r="D10" s="11" t="s">
        <v>233</v>
      </c>
      <c r="E10" s="74">
        <f t="shared" si="0"/>
        <v>3197243.37</v>
      </c>
      <c r="F10" s="57">
        <f>G10+H10+I10+J10+K10+L10</f>
        <v>3197243.37</v>
      </c>
      <c r="G10" s="57">
        <v>1506912</v>
      </c>
      <c r="H10" s="57">
        <v>925140</v>
      </c>
      <c r="I10" s="57">
        <v>133316</v>
      </c>
      <c r="J10" s="57">
        <v>589634.74</v>
      </c>
      <c r="K10" s="70"/>
      <c r="L10" s="57">
        <v>42240.63</v>
      </c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</row>
    <row r="11" spans="1:40" ht="26.25" customHeight="1">
      <c r="A11" s="10">
        <v>2010401</v>
      </c>
      <c r="B11" s="11"/>
      <c r="C11" s="11" t="s">
        <v>4</v>
      </c>
      <c r="D11" s="11" t="s">
        <v>183</v>
      </c>
      <c r="E11" s="74">
        <f t="shared" si="0"/>
        <v>3197243.37</v>
      </c>
      <c r="F11" s="57">
        <f>G11+H11+I11+J11+K11+L11</f>
        <v>3197243.37</v>
      </c>
      <c r="G11" s="57">
        <v>1506912</v>
      </c>
      <c r="H11" s="57">
        <v>925140</v>
      </c>
      <c r="I11" s="57">
        <v>133316</v>
      </c>
      <c r="J11" s="57">
        <v>589634.74</v>
      </c>
      <c r="K11" s="70"/>
      <c r="L11" s="57">
        <v>42240.63</v>
      </c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</row>
    <row r="12" spans="1:40" ht="26.25" customHeight="1">
      <c r="A12" s="58">
        <v>221</v>
      </c>
      <c r="B12" s="42"/>
      <c r="C12" s="11"/>
      <c r="D12" s="11" t="s">
        <v>184</v>
      </c>
      <c r="E12" s="74">
        <f t="shared" si="0"/>
        <v>209663</v>
      </c>
      <c r="F12" s="75">
        <f>K12</f>
        <v>209663</v>
      </c>
      <c r="G12" s="51"/>
      <c r="H12" s="57"/>
      <c r="I12" s="57"/>
      <c r="J12" s="57"/>
      <c r="K12" s="57">
        <v>209663</v>
      </c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 t="s">
        <v>234</v>
      </c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</row>
    <row r="13" spans="1:40" ht="26.25" customHeight="1">
      <c r="A13" s="58">
        <v>22102</v>
      </c>
      <c r="B13" s="42"/>
      <c r="C13" s="11"/>
      <c r="D13" s="11" t="s">
        <v>185</v>
      </c>
      <c r="E13" s="74">
        <f t="shared" si="0"/>
        <v>209663</v>
      </c>
      <c r="F13" s="75">
        <f>K13</f>
        <v>209663</v>
      </c>
      <c r="G13" s="51"/>
      <c r="H13" s="57"/>
      <c r="I13" s="57"/>
      <c r="J13" s="57"/>
      <c r="K13" s="57">
        <v>209663</v>
      </c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</row>
    <row r="14" spans="1:40" ht="26.25" customHeight="1">
      <c r="A14" s="10">
        <v>2210201</v>
      </c>
      <c r="B14" s="11"/>
      <c r="C14" s="11"/>
      <c r="D14" s="27" t="s">
        <v>186</v>
      </c>
      <c r="E14" s="74">
        <f t="shared" si="0"/>
        <v>209663</v>
      </c>
      <c r="F14" s="75">
        <f>K14</f>
        <v>209663</v>
      </c>
      <c r="G14" s="51"/>
      <c r="H14" s="57"/>
      <c r="I14" s="57"/>
      <c r="J14" s="57"/>
      <c r="K14" s="57">
        <v>209663</v>
      </c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</row>
    <row r="15" spans="1:40" ht="26.25" customHeight="1">
      <c r="A15" s="59"/>
      <c r="B15" s="59"/>
      <c r="C15" s="59"/>
      <c r="D15" s="60"/>
      <c r="E15" s="76"/>
      <c r="F15" s="76"/>
      <c r="G15" s="77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</row>
    <row r="16" spans="1:40" ht="26.25" customHeight="1">
      <c r="A16" s="59"/>
      <c r="B16" s="59"/>
      <c r="C16" s="59"/>
      <c r="D16" s="78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</row>
    <row r="17" spans="1:40" ht="26.25" customHeight="1">
      <c r="A17" s="59"/>
      <c r="B17" s="59"/>
      <c r="C17" s="59"/>
      <c r="D17" s="78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</row>
  </sheetData>
  <sheetProtection/>
  <mergeCells count="198">
    <mergeCell ref="A1:S1"/>
    <mergeCell ref="U1:AP1"/>
    <mergeCell ref="A3:D3"/>
    <mergeCell ref="F3:L3"/>
    <mergeCell ref="M3:AF3"/>
    <mergeCell ref="AG3:AL3"/>
    <mergeCell ref="AM3:AN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7:A8"/>
    <mergeCell ref="B7:B8"/>
    <mergeCell ref="C7:C8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L4:AL6"/>
    <mergeCell ref="AM4:AM6"/>
    <mergeCell ref="AN4:AN6"/>
    <mergeCell ref="A4:C6"/>
  </mergeCells>
  <printOptions/>
  <pageMargins left="0.39" right="0.16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8"/>
  <sheetViews>
    <sheetView workbookViewId="0" topLeftCell="A1">
      <selection activeCell="E10" sqref="E10"/>
    </sheetView>
  </sheetViews>
  <sheetFormatPr defaultColWidth="9.140625" defaultRowHeight="12.75"/>
  <cols>
    <col min="1" max="3" width="3.140625" style="0" customWidth="1"/>
    <col min="4" max="4" width="23.7109375" style="0" customWidth="1"/>
    <col min="5" max="5" width="12.140625" style="0" customWidth="1"/>
    <col min="6" max="6" width="11.28125" style="0" customWidth="1"/>
    <col min="7" max="7" width="10.28125" style="0" customWidth="1"/>
    <col min="8" max="8" width="7.8515625" style="0" customWidth="1"/>
    <col min="9" max="9" width="9.421875" style="0" customWidth="1"/>
    <col min="10" max="10" width="10.57421875" style="0" customWidth="1"/>
    <col min="11" max="11" width="9.7109375" style="0" customWidth="1"/>
    <col min="12" max="12" width="11.421875" style="0" customWidth="1"/>
    <col min="13" max="14" width="10.28125" style="0" customWidth="1"/>
    <col min="15" max="15" width="4.28125" style="0" customWidth="1"/>
    <col min="16" max="16" width="4.57421875" style="0" customWidth="1"/>
    <col min="17" max="17" width="4.8515625" style="0" customWidth="1"/>
    <col min="18" max="18" width="4.7109375" style="0" customWidth="1"/>
    <col min="19" max="19" width="6.28125" style="0" customWidth="1"/>
    <col min="20" max="20" width="4.28125" style="0" customWidth="1"/>
    <col min="21" max="21" width="8.7109375" style="0" customWidth="1"/>
    <col min="22" max="22" width="5.00390625" style="0" customWidth="1"/>
    <col min="23" max="23" width="7.421875" style="0" customWidth="1"/>
    <col min="24" max="24" width="4.00390625" style="0" customWidth="1"/>
    <col min="25" max="25" width="4.57421875" style="0" customWidth="1"/>
    <col min="26" max="27" width="8.28125" style="0" customWidth="1"/>
    <col min="28" max="28" width="7.28125" style="0" customWidth="1"/>
    <col min="29" max="29" width="7.57421875" style="0" customWidth="1"/>
    <col min="30" max="30" width="10.140625" style="0" customWidth="1"/>
    <col min="31" max="31" width="9.8515625" style="0" customWidth="1"/>
    <col min="32" max="32" width="8.140625" style="0" customWidth="1"/>
    <col min="33" max="33" width="10.140625" style="0" customWidth="1"/>
    <col min="34" max="34" width="5.57421875" style="0" customWidth="1"/>
    <col min="35" max="35" width="5.140625" style="0" customWidth="1"/>
    <col min="36" max="36" width="5.00390625" style="0" customWidth="1"/>
  </cols>
  <sheetData>
    <row r="1" spans="1:36" ht="54.75" customHeight="1">
      <c r="A1" s="55" t="s">
        <v>235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</row>
    <row r="2" ht="12.75">
      <c r="I2" s="66"/>
    </row>
    <row r="3" spans="1:36" ht="23.25" customHeight="1">
      <c r="A3" s="3" t="s">
        <v>195</v>
      </c>
      <c r="D3" s="3" t="s">
        <v>236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3" t="s">
        <v>2</v>
      </c>
      <c r="P3" s="20"/>
      <c r="Q3" s="20"/>
      <c r="R3" s="3" t="s">
        <v>237</v>
      </c>
      <c r="S3" s="20"/>
      <c r="T3" s="3"/>
      <c r="U3" s="20"/>
      <c r="V3" s="20"/>
      <c r="AH3" s="71" t="s">
        <v>2</v>
      </c>
      <c r="AI3" s="71"/>
      <c r="AJ3" s="71"/>
    </row>
    <row r="4" spans="1:36" ht="26.25" customHeight="1">
      <c r="A4" s="4" t="s">
        <v>6</v>
      </c>
      <c r="B4" s="5" t="s">
        <v>4</v>
      </c>
      <c r="C4" s="5" t="s">
        <v>4</v>
      </c>
      <c r="D4" s="5" t="s">
        <v>4</v>
      </c>
      <c r="E4" s="5" t="s">
        <v>179</v>
      </c>
      <c r="F4" s="6" t="s">
        <v>196</v>
      </c>
      <c r="G4" s="6" t="s">
        <v>4</v>
      </c>
      <c r="H4" s="6" t="s">
        <v>4</v>
      </c>
      <c r="I4" s="6" t="s">
        <v>4</v>
      </c>
      <c r="J4" s="6" t="s">
        <v>4</v>
      </c>
      <c r="K4" s="6" t="s">
        <v>4</v>
      </c>
      <c r="L4" s="6" t="s">
        <v>4</v>
      </c>
      <c r="M4" s="6" t="s">
        <v>197</v>
      </c>
      <c r="N4" s="6" t="s">
        <v>4</v>
      </c>
      <c r="O4" s="6" t="s">
        <v>4</v>
      </c>
      <c r="P4" s="6" t="s">
        <v>4</v>
      </c>
      <c r="Q4" s="6" t="s">
        <v>4</v>
      </c>
      <c r="R4" s="6" t="s">
        <v>4</v>
      </c>
      <c r="S4" s="6" t="s">
        <v>4</v>
      </c>
      <c r="T4" s="6" t="s">
        <v>4</v>
      </c>
      <c r="U4" s="6" t="s">
        <v>4</v>
      </c>
      <c r="V4" s="6" t="s">
        <v>4</v>
      </c>
      <c r="W4" s="6" t="s">
        <v>4</v>
      </c>
      <c r="X4" s="6" t="s">
        <v>4</v>
      </c>
      <c r="Y4" s="6" t="s">
        <v>4</v>
      </c>
      <c r="Z4" s="6" t="s">
        <v>4</v>
      </c>
      <c r="AA4" s="6" t="s">
        <v>4</v>
      </c>
      <c r="AB4" s="6" t="s">
        <v>4</v>
      </c>
      <c r="AC4" s="6" t="s">
        <v>4</v>
      </c>
      <c r="AD4" s="6" t="s">
        <v>198</v>
      </c>
      <c r="AE4" s="6" t="s">
        <v>4</v>
      </c>
      <c r="AF4" s="6" t="s">
        <v>4</v>
      </c>
      <c r="AG4" s="6" t="s">
        <v>4</v>
      </c>
      <c r="AH4" s="6" t="s">
        <v>199</v>
      </c>
      <c r="AI4" s="6" t="s">
        <v>4</v>
      </c>
      <c r="AJ4" s="6" t="s">
        <v>4</v>
      </c>
    </row>
    <row r="5" spans="1:36" ht="15" customHeight="1">
      <c r="A5" s="7" t="s">
        <v>171</v>
      </c>
      <c r="B5" s="8" t="s">
        <v>4</v>
      </c>
      <c r="C5" s="8" t="s">
        <v>4</v>
      </c>
      <c r="D5" s="8" t="s">
        <v>172</v>
      </c>
      <c r="E5" s="8" t="s">
        <v>4</v>
      </c>
      <c r="F5" s="8" t="s">
        <v>139</v>
      </c>
      <c r="G5" s="8" t="s">
        <v>200</v>
      </c>
      <c r="H5" s="8" t="s">
        <v>201</v>
      </c>
      <c r="I5" s="8" t="s">
        <v>202</v>
      </c>
      <c r="J5" s="8" t="s">
        <v>203</v>
      </c>
      <c r="K5" s="67" t="s">
        <v>186</v>
      </c>
      <c r="L5" s="8" t="s">
        <v>204</v>
      </c>
      <c r="M5" s="8" t="s">
        <v>139</v>
      </c>
      <c r="N5" s="8" t="s">
        <v>205</v>
      </c>
      <c r="O5" s="8" t="s">
        <v>206</v>
      </c>
      <c r="P5" s="8" t="s">
        <v>207</v>
      </c>
      <c r="Q5" s="8" t="s">
        <v>208</v>
      </c>
      <c r="R5" s="8" t="s">
        <v>238</v>
      </c>
      <c r="S5" s="8" t="s">
        <v>239</v>
      </c>
      <c r="T5" s="8" t="s">
        <v>211</v>
      </c>
      <c r="U5" s="8" t="s">
        <v>212</v>
      </c>
      <c r="V5" s="8" t="s">
        <v>214</v>
      </c>
      <c r="W5" s="8" t="s">
        <v>216</v>
      </c>
      <c r="X5" s="8" t="s">
        <v>209</v>
      </c>
      <c r="Y5" s="8" t="s">
        <v>218</v>
      </c>
      <c r="Z5" s="8" t="s">
        <v>220</v>
      </c>
      <c r="AA5" s="8" t="s">
        <v>240</v>
      </c>
      <c r="AB5" s="8" t="s">
        <v>222</v>
      </c>
      <c r="AC5" s="8" t="s">
        <v>223</v>
      </c>
      <c r="AD5" s="8" t="s">
        <v>139</v>
      </c>
      <c r="AE5" s="8" t="s">
        <v>224</v>
      </c>
      <c r="AF5" s="8" t="s">
        <v>225</v>
      </c>
      <c r="AG5" s="8" t="s">
        <v>227</v>
      </c>
      <c r="AH5" s="8" t="s">
        <v>139</v>
      </c>
      <c r="AI5" s="8" t="s">
        <v>241</v>
      </c>
      <c r="AJ5" s="8" t="s">
        <v>228</v>
      </c>
    </row>
    <row r="6" spans="1:36" ht="15" customHeight="1">
      <c r="A6" s="7" t="s">
        <v>4</v>
      </c>
      <c r="B6" s="8" t="s">
        <v>4</v>
      </c>
      <c r="C6" s="8" t="s">
        <v>4</v>
      </c>
      <c r="D6" s="8" t="s">
        <v>4</v>
      </c>
      <c r="E6" s="8" t="s">
        <v>4</v>
      </c>
      <c r="F6" s="8" t="s">
        <v>4</v>
      </c>
      <c r="G6" s="8" t="s">
        <v>4</v>
      </c>
      <c r="H6" s="8" t="s">
        <v>4</v>
      </c>
      <c r="I6" s="8" t="s">
        <v>4</v>
      </c>
      <c r="J6" s="8" t="s">
        <v>4</v>
      </c>
      <c r="K6" s="68"/>
      <c r="L6" s="8" t="s">
        <v>4</v>
      </c>
      <c r="M6" s="8" t="s">
        <v>4</v>
      </c>
      <c r="N6" s="8" t="s">
        <v>4</v>
      </c>
      <c r="O6" s="8" t="s">
        <v>4</v>
      </c>
      <c r="P6" s="8" t="s">
        <v>4</v>
      </c>
      <c r="Q6" s="8" t="s">
        <v>4</v>
      </c>
      <c r="R6" s="8" t="s">
        <v>4</v>
      </c>
      <c r="S6" s="8" t="s">
        <v>4</v>
      </c>
      <c r="T6" s="8" t="s">
        <v>4</v>
      </c>
      <c r="U6" s="8" t="s">
        <v>4</v>
      </c>
      <c r="V6" s="8" t="s">
        <v>4</v>
      </c>
      <c r="W6" s="8" t="s">
        <v>4</v>
      </c>
      <c r="X6" s="8" t="s">
        <v>4</v>
      </c>
      <c r="Y6" s="8" t="s">
        <v>4</v>
      </c>
      <c r="Z6" s="8" t="s">
        <v>4</v>
      </c>
      <c r="AA6" s="8" t="s">
        <v>4</v>
      </c>
      <c r="AB6" s="8" t="s">
        <v>4</v>
      </c>
      <c r="AC6" s="8" t="s">
        <v>4</v>
      </c>
      <c r="AD6" s="8" t="s">
        <v>4</v>
      </c>
      <c r="AE6" s="8" t="s">
        <v>4</v>
      </c>
      <c r="AF6" s="8" t="s">
        <v>4</v>
      </c>
      <c r="AG6" s="8" t="s">
        <v>4</v>
      </c>
      <c r="AH6" s="8" t="s">
        <v>4</v>
      </c>
      <c r="AI6" s="8" t="s">
        <v>4</v>
      </c>
      <c r="AJ6" s="8" t="s">
        <v>4</v>
      </c>
    </row>
    <row r="7" spans="1:36" ht="36" customHeight="1">
      <c r="A7" s="7" t="s">
        <v>4</v>
      </c>
      <c r="B7" s="8" t="s">
        <v>4</v>
      </c>
      <c r="C7" s="8" t="s">
        <v>4</v>
      </c>
      <c r="D7" s="8" t="s">
        <v>4</v>
      </c>
      <c r="E7" s="8" t="s">
        <v>4</v>
      </c>
      <c r="F7" s="8" t="s">
        <v>4</v>
      </c>
      <c r="G7" s="8" t="s">
        <v>4</v>
      </c>
      <c r="H7" s="8" t="s">
        <v>4</v>
      </c>
      <c r="I7" s="8" t="s">
        <v>4</v>
      </c>
      <c r="J7" s="8" t="s">
        <v>4</v>
      </c>
      <c r="K7" s="69"/>
      <c r="L7" s="8" t="s">
        <v>4</v>
      </c>
      <c r="M7" s="8" t="s">
        <v>4</v>
      </c>
      <c r="N7" s="8" t="s">
        <v>4</v>
      </c>
      <c r="O7" s="8" t="s">
        <v>4</v>
      </c>
      <c r="P7" s="8" t="s">
        <v>4</v>
      </c>
      <c r="Q7" s="8" t="s">
        <v>4</v>
      </c>
      <c r="R7" s="8" t="s">
        <v>4</v>
      </c>
      <c r="S7" s="8" t="s">
        <v>4</v>
      </c>
      <c r="T7" s="8" t="s">
        <v>4</v>
      </c>
      <c r="U7" s="8" t="s">
        <v>4</v>
      </c>
      <c r="V7" s="8" t="s">
        <v>4</v>
      </c>
      <c r="W7" s="8" t="s">
        <v>4</v>
      </c>
      <c r="X7" s="8" t="s">
        <v>4</v>
      </c>
      <c r="Y7" s="8" t="s">
        <v>4</v>
      </c>
      <c r="Z7" s="8" t="s">
        <v>4</v>
      </c>
      <c r="AA7" s="8" t="s">
        <v>4</v>
      </c>
      <c r="AB7" s="8" t="s">
        <v>4</v>
      </c>
      <c r="AC7" s="8" t="s">
        <v>4</v>
      </c>
      <c r="AD7" s="8" t="s">
        <v>4</v>
      </c>
      <c r="AE7" s="8" t="s">
        <v>4</v>
      </c>
      <c r="AF7" s="8" t="s">
        <v>4</v>
      </c>
      <c r="AG7" s="8" t="s">
        <v>4</v>
      </c>
      <c r="AH7" s="8" t="s">
        <v>4</v>
      </c>
      <c r="AI7" s="8" t="s">
        <v>4</v>
      </c>
      <c r="AJ7" s="8" t="s">
        <v>4</v>
      </c>
    </row>
    <row r="8" spans="1:36" ht="24" customHeight="1">
      <c r="A8" s="7" t="s">
        <v>176</v>
      </c>
      <c r="B8" s="8" t="s">
        <v>177</v>
      </c>
      <c r="C8" s="8" t="s">
        <v>178</v>
      </c>
      <c r="D8" s="8" t="s">
        <v>11</v>
      </c>
      <c r="E8" s="8" t="s">
        <v>12</v>
      </c>
      <c r="F8" s="56" t="s">
        <v>21</v>
      </c>
      <c r="G8" s="8" t="s">
        <v>13</v>
      </c>
      <c r="H8" s="8" t="s">
        <v>32</v>
      </c>
      <c r="I8" s="8" t="s">
        <v>14</v>
      </c>
      <c r="J8" s="8" t="s">
        <v>43</v>
      </c>
      <c r="K8" s="8">
        <v>7</v>
      </c>
      <c r="L8" s="8" t="s">
        <v>64</v>
      </c>
      <c r="M8" s="8" t="s">
        <v>68</v>
      </c>
      <c r="N8" s="8" t="s">
        <v>73</v>
      </c>
      <c r="O8" s="8" t="s">
        <v>78</v>
      </c>
      <c r="P8" s="8" t="s">
        <v>83</v>
      </c>
      <c r="Q8" s="8" t="s">
        <v>88</v>
      </c>
      <c r="R8" s="8" t="s">
        <v>93</v>
      </c>
      <c r="S8" s="8" t="s">
        <v>98</v>
      </c>
      <c r="T8" s="8" t="s">
        <v>103</v>
      </c>
      <c r="U8" s="8" t="s">
        <v>108</v>
      </c>
      <c r="V8" s="8" t="s">
        <v>118</v>
      </c>
      <c r="W8" s="8" t="s">
        <v>230</v>
      </c>
      <c r="X8" s="8" t="s">
        <v>129</v>
      </c>
      <c r="Y8" s="8" t="s">
        <v>231</v>
      </c>
      <c r="Z8" s="8" t="s">
        <v>232</v>
      </c>
      <c r="AA8" s="8" t="s">
        <v>242</v>
      </c>
      <c r="AB8" s="8" t="s">
        <v>148</v>
      </c>
      <c r="AC8" s="8" t="s">
        <v>23</v>
      </c>
      <c r="AD8" s="8" t="s">
        <v>28</v>
      </c>
      <c r="AE8" s="8" t="s">
        <v>39</v>
      </c>
      <c r="AF8" s="8">
        <v>42</v>
      </c>
      <c r="AG8" s="8" t="s">
        <v>100</v>
      </c>
      <c r="AH8" s="8" t="s">
        <v>47</v>
      </c>
      <c r="AI8" s="8" t="s">
        <v>53</v>
      </c>
      <c r="AJ8" s="8" t="s">
        <v>58</v>
      </c>
    </row>
    <row r="9" spans="1:36" ht="24.75" customHeight="1">
      <c r="A9" s="7" t="s">
        <v>4</v>
      </c>
      <c r="B9" s="8" t="s">
        <v>4</v>
      </c>
      <c r="C9" s="8" t="s">
        <v>4</v>
      </c>
      <c r="D9" s="8" t="s">
        <v>179</v>
      </c>
      <c r="E9" s="57">
        <f>F9+M9+AD9</f>
        <v>4095525.81</v>
      </c>
      <c r="F9" s="57">
        <f>G9+H9+I9+J9+K9+L9</f>
        <v>3848282.37</v>
      </c>
      <c r="G9" s="57">
        <f>G10</f>
        <v>1506912</v>
      </c>
      <c r="H9" s="57">
        <f>H10</f>
        <v>1366516</v>
      </c>
      <c r="I9" s="57">
        <f>I10</f>
        <v>133316</v>
      </c>
      <c r="J9" s="57">
        <f>J10</f>
        <v>589634.74</v>
      </c>
      <c r="K9" s="70">
        <f>K13</f>
        <v>209663</v>
      </c>
      <c r="L9" s="57">
        <f>L10</f>
        <v>42240.63</v>
      </c>
      <c r="M9" s="70">
        <f>N9+Z9+AA9</f>
        <v>154947.44</v>
      </c>
      <c r="N9" s="57">
        <f>N10</f>
        <v>36000</v>
      </c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>
        <f>Z10</f>
        <v>93947.44</v>
      </c>
      <c r="AA9" s="70">
        <f>AA10</f>
        <v>25000</v>
      </c>
      <c r="AB9" s="70"/>
      <c r="AC9" s="70"/>
      <c r="AD9" s="70">
        <f>AE9+AF9+AG9</f>
        <v>92296</v>
      </c>
      <c r="AE9" s="70">
        <f>AE10</f>
        <v>52080</v>
      </c>
      <c r="AF9" s="70"/>
      <c r="AG9" s="70">
        <f>AG10</f>
        <v>40216</v>
      </c>
      <c r="AH9" s="70"/>
      <c r="AI9" s="70"/>
      <c r="AJ9" s="70"/>
    </row>
    <row r="10" spans="1:36" ht="26.25" customHeight="1">
      <c r="A10" s="10" t="s">
        <v>180</v>
      </c>
      <c r="B10" s="11"/>
      <c r="C10" s="11" t="s">
        <v>4</v>
      </c>
      <c r="D10" s="27" t="s">
        <v>181</v>
      </c>
      <c r="E10" s="57">
        <f>F10+M10+AD10</f>
        <v>3885862.81</v>
      </c>
      <c r="F10" s="57">
        <f>G10+H10+I10+J10+L10</f>
        <v>3638619.37</v>
      </c>
      <c r="G10" s="57">
        <f>' 一般公共预算支出表'!G9</f>
        <v>1506912</v>
      </c>
      <c r="H10" s="57">
        <f>' 一般公共预算支出表'!H9</f>
        <v>1366516</v>
      </c>
      <c r="I10" s="57">
        <f>' 一般公共预算支出表'!I9</f>
        <v>133316</v>
      </c>
      <c r="J10" s="57">
        <f>' 一般公共预算支出表'!J9</f>
        <v>589634.74</v>
      </c>
      <c r="K10" s="70"/>
      <c r="L10" s="57">
        <f>' 一般公共预算支出表'!L9</f>
        <v>42240.63</v>
      </c>
      <c r="M10" s="70">
        <f>N10+Z10+AA10</f>
        <v>154947.44</v>
      </c>
      <c r="N10" s="57">
        <v>36000</v>
      </c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>
        <f>' 一般公共预算支出表'!AC8</f>
        <v>93947.44</v>
      </c>
      <c r="AA10" s="70">
        <v>25000</v>
      </c>
      <c r="AB10" s="70"/>
      <c r="AC10" s="70"/>
      <c r="AD10" s="70">
        <f>AE10+AF10+AG10</f>
        <v>92296</v>
      </c>
      <c r="AE10" s="70">
        <v>52080</v>
      </c>
      <c r="AF10" s="70"/>
      <c r="AG10" s="57">
        <f>' 一般公共预算支出表'!AL8</f>
        <v>40216</v>
      </c>
      <c r="AH10" s="57"/>
      <c r="AI10" s="57"/>
      <c r="AJ10" s="57"/>
    </row>
    <row r="11" spans="1:36" ht="26.25" customHeight="1">
      <c r="A11" s="10">
        <v>20104</v>
      </c>
      <c r="B11" s="11"/>
      <c r="C11" s="11" t="s">
        <v>4</v>
      </c>
      <c r="D11" s="11" t="s">
        <v>233</v>
      </c>
      <c r="E11" s="57">
        <f>F11+M11+AD11</f>
        <v>3357109.37</v>
      </c>
      <c r="F11" s="57">
        <f>G11+H11+I11+J11+L11</f>
        <v>3197243.37</v>
      </c>
      <c r="G11" s="57">
        <f>' 一般公共预算支出表'!G10</f>
        <v>1506912</v>
      </c>
      <c r="H11" s="57">
        <f>' 一般公共预算支出表'!H10</f>
        <v>925140</v>
      </c>
      <c r="I11" s="57">
        <f>' 一般公共预算支出表'!I10</f>
        <v>133316</v>
      </c>
      <c r="J11" s="57">
        <f>' 一般公共预算支出表'!J10</f>
        <v>589634.74</v>
      </c>
      <c r="K11" s="70"/>
      <c r="L11" s="57">
        <f>' 一般公共预算支出表'!L10</f>
        <v>42240.63</v>
      </c>
      <c r="M11" s="70">
        <f>N11+Z11+AA11</f>
        <v>67570</v>
      </c>
      <c r="N11" s="57">
        <v>39000</v>
      </c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>
        <v>3570</v>
      </c>
      <c r="AA11" s="70">
        <v>25000</v>
      </c>
      <c r="AB11" s="70"/>
      <c r="AC11" s="70"/>
      <c r="AD11" s="70">
        <f>AE11+AF11+AG11</f>
        <v>92296</v>
      </c>
      <c r="AE11" s="70">
        <v>52080</v>
      </c>
      <c r="AF11" s="70"/>
      <c r="AG11" s="57">
        <v>40216</v>
      </c>
      <c r="AH11" s="57"/>
      <c r="AI11" s="57"/>
      <c r="AJ11" s="57"/>
    </row>
    <row r="12" spans="1:36" ht="26.25" customHeight="1">
      <c r="A12" s="10">
        <v>2010401</v>
      </c>
      <c r="B12" s="11"/>
      <c r="C12" s="11" t="s">
        <v>4</v>
      </c>
      <c r="D12" s="11" t="s">
        <v>183</v>
      </c>
      <c r="E12" s="57">
        <f>F12+M12+AD12</f>
        <v>3357109.37</v>
      </c>
      <c r="F12" s="57">
        <f>G12+H12+I12+J12+L12</f>
        <v>3197243.37</v>
      </c>
      <c r="G12" s="57">
        <f>' 一般公共预算支出表'!G11</f>
        <v>1506912</v>
      </c>
      <c r="H12" s="57">
        <f>' 一般公共预算支出表'!H11</f>
        <v>925140</v>
      </c>
      <c r="I12" s="57">
        <f>' 一般公共预算支出表'!I11</f>
        <v>133316</v>
      </c>
      <c r="J12" s="57">
        <f>' 一般公共预算支出表'!J11</f>
        <v>589634.74</v>
      </c>
      <c r="K12" s="70"/>
      <c r="L12" s="57">
        <f>' 一般公共预算支出表'!L11</f>
        <v>42240.63</v>
      </c>
      <c r="M12" s="70">
        <f>N12+Z12+AA12</f>
        <v>67570</v>
      </c>
      <c r="N12" s="57">
        <v>39000</v>
      </c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>
        <v>3570</v>
      </c>
      <c r="AA12" s="70">
        <v>25000</v>
      </c>
      <c r="AB12" s="70"/>
      <c r="AC12" s="70"/>
      <c r="AD12" s="70">
        <f>AE12+AF12+AG12</f>
        <v>92296</v>
      </c>
      <c r="AE12" s="70">
        <v>52080</v>
      </c>
      <c r="AF12" s="70"/>
      <c r="AG12" s="57">
        <v>40216</v>
      </c>
      <c r="AH12" s="57"/>
      <c r="AI12" s="57"/>
      <c r="AJ12" s="57"/>
    </row>
    <row r="13" spans="1:36" ht="21.75" customHeight="1">
      <c r="A13" s="58">
        <v>221</v>
      </c>
      <c r="B13" s="42"/>
      <c r="C13" s="11"/>
      <c r="D13" s="11" t="s">
        <v>184</v>
      </c>
      <c r="E13" s="57">
        <f>F13</f>
        <v>209663</v>
      </c>
      <c r="F13" s="57">
        <f>K13</f>
        <v>209663</v>
      </c>
      <c r="G13" s="51"/>
      <c r="H13" s="57"/>
      <c r="I13" s="57"/>
      <c r="J13" s="57"/>
      <c r="K13" s="57">
        <f>' 一般公共预算支出表'!K12</f>
        <v>209663</v>
      </c>
      <c r="L13" s="57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23.25" customHeight="1">
      <c r="A14" s="58">
        <v>22102</v>
      </c>
      <c r="B14" s="42"/>
      <c r="C14" s="11"/>
      <c r="D14" s="11" t="s">
        <v>185</v>
      </c>
      <c r="E14" s="57">
        <f>F14</f>
        <v>209663</v>
      </c>
      <c r="F14" s="57">
        <f>K14</f>
        <v>209663</v>
      </c>
      <c r="G14" s="51"/>
      <c r="H14" s="57"/>
      <c r="I14" s="57"/>
      <c r="J14" s="57"/>
      <c r="K14" s="57">
        <f>' 一般公共预算支出表'!K13</f>
        <v>209663</v>
      </c>
      <c r="L14" s="57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24" customHeight="1">
      <c r="A15" s="10">
        <v>2210201</v>
      </c>
      <c r="B15" s="11"/>
      <c r="C15" s="11"/>
      <c r="D15" s="27" t="s">
        <v>186</v>
      </c>
      <c r="E15" s="57">
        <f>F15</f>
        <v>209663</v>
      </c>
      <c r="F15" s="57">
        <f>K15</f>
        <v>209663</v>
      </c>
      <c r="G15" s="51"/>
      <c r="H15" s="57"/>
      <c r="I15" s="57"/>
      <c r="J15" s="57"/>
      <c r="K15" s="57">
        <f>' 一般公共预算支出表'!K14</f>
        <v>209663</v>
      </c>
      <c r="L15" s="57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20.25" customHeight="1">
      <c r="A16" s="59"/>
      <c r="B16" s="59"/>
      <c r="C16" s="59"/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</row>
    <row r="17" spans="1:36" ht="21.75" customHeight="1">
      <c r="A17" s="62"/>
      <c r="B17" s="62"/>
      <c r="C17" s="62"/>
      <c r="D17" s="63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</row>
    <row r="18" spans="1:36" ht="21.75" customHeight="1">
      <c r="A18" s="64"/>
      <c r="B18" s="64"/>
      <c r="C18" s="64"/>
      <c r="D18" s="65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</row>
  </sheetData>
  <sheetProtection/>
  <mergeCells count="195">
    <mergeCell ref="A1:AJ1"/>
    <mergeCell ref="AH3:AJ3"/>
    <mergeCell ref="A4:D4"/>
    <mergeCell ref="F4:L4"/>
    <mergeCell ref="M4:AC4"/>
    <mergeCell ref="AD4:AG4"/>
    <mergeCell ref="AH4:AJ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5:C7"/>
  </mergeCells>
  <printOptions/>
  <pageMargins left="0.35" right="0.16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A1">
      <selection activeCell="D5" sqref="D5:E7"/>
    </sheetView>
  </sheetViews>
  <sheetFormatPr defaultColWidth="9.140625" defaultRowHeight="12.75"/>
  <cols>
    <col min="1" max="3" width="3.140625" style="0" customWidth="1"/>
    <col min="4" max="4" width="33.00390625" style="0" customWidth="1"/>
    <col min="5" max="5" width="14.140625" style="0" customWidth="1"/>
    <col min="6" max="6" width="11.00390625" style="0" customWidth="1"/>
    <col min="7" max="7" width="3.7109375" style="0" customWidth="1"/>
    <col min="8" max="8" width="4.00390625" style="0" customWidth="1"/>
    <col min="9" max="9" width="1.8515625" style="0" customWidth="1"/>
    <col min="10" max="10" width="8.8515625" style="0" customWidth="1"/>
    <col min="11" max="11" width="9.8515625" style="0" hidden="1" customWidth="1"/>
    <col min="12" max="12" width="3.7109375" style="0" hidden="1" customWidth="1"/>
    <col min="13" max="13" width="10.8515625" style="0" customWidth="1"/>
    <col min="14" max="14" width="3.8515625" style="0" customWidth="1"/>
    <col min="15" max="15" width="4.28125" style="0" customWidth="1"/>
    <col min="16" max="16" width="3.421875" style="0" customWidth="1"/>
    <col min="17" max="17" width="13.140625" style="0" customWidth="1"/>
    <col min="18" max="18" width="0.42578125" style="0" hidden="1" customWidth="1"/>
    <col min="19" max="19" width="15.7109375" style="0" customWidth="1"/>
  </cols>
  <sheetData>
    <row r="1" spans="1:18" ht="32.25" customHeight="1">
      <c r="A1" s="23" t="s">
        <v>243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ht="20.25" customHeight="1"/>
    <row r="3" spans="1:19" ht="15">
      <c r="A3" s="3" t="s">
        <v>244</v>
      </c>
      <c r="B3" s="20"/>
      <c r="C3" s="20"/>
      <c r="D3" s="3" t="s">
        <v>163</v>
      </c>
      <c r="M3" s="38"/>
      <c r="Q3" s="45"/>
      <c r="S3" s="3" t="s">
        <v>2</v>
      </c>
    </row>
    <row r="4" spans="1:19" ht="28.5" customHeight="1">
      <c r="A4" s="24" t="s">
        <v>6</v>
      </c>
      <c r="B4" s="24" t="s">
        <v>4</v>
      </c>
      <c r="C4" s="24" t="s">
        <v>4</v>
      </c>
      <c r="D4" s="24" t="s">
        <v>4</v>
      </c>
      <c r="E4" s="24" t="s">
        <v>245</v>
      </c>
      <c r="F4" s="24" t="s">
        <v>4</v>
      </c>
      <c r="G4" s="24" t="s">
        <v>215</v>
      </c>
      <c r="H4" s="24" t="s">
        <v>4</v>
      </c>
      <c r="I4" s="24" t="s">
        <v>4</v>
      </c>
      <c r="J4" s="24" t="s">
        <v>4</v>
      </c>
      <c r="K4" s="24" t="s">
        <v>4</v>
      </c>
      <c r="L4" s="24" t="s">
        <v>4</v>
      </c>
      <c r="M4" s="24" t="s">
        <v>246</v>
      </c>
      <c r="N4" s="24" t="s">
        <v>4</v>
      </c>
      <c r="O4" s="24" t="s">
        <v>4</v>
      </c>
      <c r="P4" s="24" t="s">
        <v>4</v>
      </c>
      <c r="Q4" s="24" t="s">
        <v>4</v>
      </c>
      <c r="R4" s="46" t="s">
        <v>4</v>
      </c>
      <c r="S4" s="47" t="s">
        <v>247</v>
      </c>
    </row>
    <row r="5" spans="1:19" ht="28.5" customHeight="1">
      <c r="A5" s="24" t="s">
        <v>171</v>
      </c>
      <c r="B5" s="24" t="s">
        <v>4</v>
      </c>
      <c r="C5" s="24" t="s">
        <v>4</v>
      </c>
      <c r="D5" s="24" t="s">
        <v>172</v>
      </c>
      <c r="E5" s="24" t="s">
        <v>179</v>
      </c>
      <c r="F5" s="24" t="s">
        <v>248</v>
      </c>
      <c r="G5" s="24"/>
      <c r="H5" s="24"/>
      <c r="I5" s="24"/>
      <c r="J5" s="24"/>
      <c r="K5" s="24"/>
      <c r="L5" s="24"/>
      <c r="M5" s="24" t="s">
        <v>139</v>
      </c>
      <c r="N5" s="24" t="s">
        <v>4</v>
      </c>
      <c r="O5" s="24" t="s">
        <v>249</v>
      </c>
      <c r="P5" s="24"/>
      <c r="Q5" s="24" t="s">
        <v>221</v>
      </c>
      <c r="R5" s="46"/>
      <c r="S5" s="48"/>
    </row>
    <row r="6" spans="1:19" ht="15" customHeight="1">
      <c r="A6" s="24" t="s">
        <v>4</v>
      </c>
      <c r="B6" s="24" t="s">
        <v>4</v>
      </c>
      <c r="C6" s="24" t="s">
        <v>4</v>
      </c>
      <c r="D6" s="24" t="s">
        <v>4</v>
      </c>
      <c r="E6" s="24" t="s">
        <v>4</v>
      </c>
      <c r="F6" s="24" t="s">
        <v>4</v>
      </c>
      <c r="G6" s="24"/>
      <c r="H6" s="24"/>
      <c r="I6" s="24"/>
      <c r="J6" s="24"/>
      <c r="K6" s="24"/>
      <c r="L6" s="24"/>
      <c r="M6" s="24" t="s">
        <v>4</v>
      </c>
      <c r="N6" s="24" t="s">
        <v>4</v>
      </c>
      <c r="O6" s="24"/>
      <c r="P6" s="24"/>
      <c r="Q6" s="24"/>
      <c r="R6" s="46"/>
      <c r="S6" s="49"/>
    </row>
    <row r="7" spans="1:19" ht="30.75" customHeight="1">
      <c r="A7" s="24" t="s">
        <v>4</v>
      </c>
      <c r="B7" s="24" t="s">
        <v>4</v>
      </c>
      <c r="C7" s="24" t="s">
        <v>4</v>
      </c>
      <c r="D7" s="24" t="s">
        <v>4</v>
      </c>
      <c r="E7" s="24" t="s">
        <v>4</v>
      </c>
      <c r="F7" s="24" t="s">
        <v>4</v>
      </c>
      <c r="G7" s="24"/>
      <c r="H7" s="24"/>
      <c r="I7" s="24"/>
      <c r="J7" s="24"/>
      <c r="K7" s="24"/>
      <c r="L7" s="24"/>
      <c r="M7" s="24" t="s">
        <v>4</v>
      </c>
      <c r="N7" s="24" t="s">
        <v>4</v>
      </c>
      <c r="O7" s="24"/>
      <c r="P7" s="24"/>
      <c r="Q7" s="24"/>
      <c r="R7" s="46"/>
      <c r="S7" s="50"/>
    </row>
    <row r="8" spans="1:19" ht="15" customHeight="1">
      <c r="A8" s="24" t="s">
        <v>176</v>
      </c>
      <c r="B8" s="24" t="s">
        <v>177</v>
      </c>
      <c r="C8" s="24" t="s">
        <v>178</v>
      </c>
      <c r="D8" s="24" t="s">
        <v>11</v>
      </c>
      <c r="E8" s="24" t="s">
        <v>12</v>
      </c>
      <c r="F8" s="24" t="s">
        <v>21</v>
      </c>
      <c r="G8" s="24" t="s">
        <v>13</v>
      </c>
      <c r="H8" s="24" t="s">
        <v>4</v>
      </c>
      <c r="I8" s="24" t="s">
        <v>4</v>
      </c>
      <c r="J8" s="24" t="s">
        <v>32</v>
      </c>
      <c r="K8" s="24" t="s">
        <v>4</v>
      </c>
      <c r="L8" s="24" t="s">
        <v>4</v>
      </c>
      <c r="M8" s="24" t="s">
        <v>14</v>
      </c>
      <c r="N8" s="24" t="s">
        <v>4</v>
      </c>
      <c r="O8" s="24" t="s">
        <v>49</v>
      </c>
      <c r="P8" s="24" t="s">
        <v>4</v>
      </c>
      <c r="Q8" s="24" t="s">
        <v>59</v>
      </c>
      <c r="R8" s="46" t="s">
        <v>59</v>
      </c>
      <c r="S8" s="51"/>
    </row>
    <row r="9" spans="1:19" ht="15" customHeight="1">
      <c r="A9" s="24" t="s">
        <v>4</v>
      </c>
      <c r="B9" s="24" t="s">
        <v>4</v>
      </c>
      <c r="C9" s="24" t="s">
        <v>4</v>
      </c>
      <c r="D9" s="24" t="s">
        <v>179</v>
      </c>
      <c r="E9" s="25">
        <f>M9</f>
        <v>25000</v>
      </c>
      <c r="F9" s="25">
        <f>M9</f>
        <v>25000</v>
      </c>
      <c r="G9" s="25"/>
      <c r="H9" s="26"/>
      <c r="I9" s="26"/>
      <c r="J9" s="25"/>
      <c r="K9" s="26"/>
      <c r="L9" s="26"/>
      <c r="M9" s="25">
        <f>Q9</f>
        <v>25000</v>
      </c>
      <c r="N9" s="26"/>
      <c r="O9" s="25"/>
      <c r="P9" s="26"/>
      <c r="Q9" s="25">
        <f>Q10</f>
        <v>25000</v>
      </c>
      <c r="R9" s="52"/>
      <c r="S9" s="51"/>
    </row>
    <row r="10" spans="1:19" ht="15" customHeight="1">
      <c r="A10" s="10" t="s">
        <v>180</v>
      </c>
      <c r="B10" s="11"/>
      <c r="C10" s="11" t="s">
        <v>4</v>
      </c>
      <c r="D10" s="27" t="s">
        <v>181</v>
      </c>
      <c r="E10" s="25">
        <f>M10</f>
        <v>25000</v>
      </c>
      <c r="F10" s="25">
        <f>M10</f>
        <v>25000</v>
      </c>
      <c r="G10" s="28"/>
      <c r="H10" s="29"/>
      <c r="I10" s="29"/>
      <c r="J10" s="28"/>
      <c r="K10" s="29"/>
      <c r="L10" s="29"/>
      <c r="M10" s="28">
        <f>Q10</f>
        <v>25000</v>
      </c>
      <c r="N10" s="29"/>
      <c r="O10" s="28"/>
      <c r="P10" s="29"/>
      <c r="Q10" s="28">
        <v>25000</v>
      </c>
      <c r="R10" s="53"/>
      <c r="S10" s="51"/>
    </row>
    <row r="11" spans="1:19" ht="15" customHeight="1">
      <c r="A11" s="10">
        <v>20104</v>
      </c>
      <c r="B11" s="11"/>
      <c r="C11" s="11" t="s">
        <v>4</v>
      </c>
      <c r="D11" s="11" t="s">
        <v>233</v>
      </c>
      <c r="E11" s="25">
        <f>M11</f>
        <v>25000</v>
      </c>
      <c r="F11" s="25">
        <f>M11</f>
        <v>25000</v>
      </c>
      <c r="G11" s="28"/>
      <c r="H11" s="29"/>
      <c r="I11" s="29"/>
      <c r="J11" s="28"/>
      <c r="K11" s="29"/>
      <c r="L11" s="29"/>
      <c r="M11" s="28">
        <f>Q11</f>
        <v>25000</v>
      </c>
      <c r="N11" s="29"/>
      <c r="O11" s="28"/>
      <c r="P11" s="29"/>
      <c r="Q11" s="28">
        <v>25000</v>
      </c>
      <c r="R11" s="53"/>
      <c r="S11" s="51"/>
    </row>
    <row r="12" spans="1:19" ht="15" customHeight="1">
      <c r="A12" s="10">
        <v>2010401</v>
      </c>
      <c r="B12" s="11"/>
      <c r="C12" s="11" t="s">
        <v>4</v>
      </c>
      <c r="D12" s="11" t="s">
        <v>183</v>
      </c>
      <c r="E12" s="25">
        <f>M12</f>
        <v>25000</v>
      </c>
      <c r="F12" s="25">
        <f>M12</f>
        <v>25000</v>
      </c>
      <c r="G12" s="28"/>
      <c r="H12" s="29"/>
      <c r="I12" s="29"/>
      <c r="J12" s="28"/>
      <c r="K12" s="29"/>
      <c r="L12" s="29"/>
      <c r="M12" s="28">
        <f>Q12</f>
        <v>25000</v>
      </c>
      <c r="N12" s="29"/>
      <c r="O12" s="28"/>
      <c r="P12" s="29"/>
      <c r="Q12" s="28">
        <v>25000</v>
      </c>
      <c r="R12" s="53"/>
      <c r="S12" s="51"/>
    </row>
    <row r="13" spans="1:19" ht="15" customHeight="1">
      <c r="A13" s="30" t="s">
        <v>4</v>
      </c>
      <c r="B13" s="30" t="s">
        <v>4</v>
      </c>
      <c r="C13" s="30" t="s">
        <v>4</v>
      </c>
      <c r="D13" s="30" t="s">
        <v>4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53"/>
      <c r="S13" s="51"/>
    </row>
    <row r="14" spans="1:19" ht="15" customHeight="1">
      <c r="A14" s="30" t="s">
        <v>4</v>
      </c>
      <c r="B14" s="30" t="s">
        <v>4</v>
      </c>
      <c r="C14" s="30" t="s">
        <v>4</v>
      </c>
      <c r="D14" s="30" t="s">
        <v>4</v>
      </c>
      <c r="E14" s="29" t="s">
        <v>4</v>
      </c>
      <c r="F14" s="29" t="s">
        <v>4</v>
      </c>
      <c r="G14" s="29" t="s">
        <v>4</v>
      </c>
      <c r="H14" s="29" t="s">
        <v>4</v>
      </c>
      <c r="I14" s="29" t="s">
        <v>4</v>
      </c>
      <c r="J14" s="29" t="s">
        <v>4</v>
      </c>
      <c r="K14" s="29" t="s">
        <v>4</v>
      </c>
      <c r="L14" s="29" t="s">
        <v>4</v>
      </c>
      <c r="M14" s="29" t="s">
        <v>4</v>
      </c>
      <c r="N14" s="29" t="s">
        <v>4</v>
      </c>
      <c r="O14" s="29" t="s">
        <v>4</v>
      </c>
      <c r="P14" s="29" t="s">
        <v>4</v>
      </c>
      <c r="Q14" s="29" t="s">
        <v>4</v>
      </c>
      <c r="R14" s="53" t="s">
        <v>4</v>
      </c>
      <c r="S14" s="51"/>
    </row>
    <row r="15" spans="1:19" ht="15" customHeight="1">
      <c r="A15" s="30" t="s">
        <v>4</v>
      </c>
      <c r="B15" s="30" t="s">
        <v>4</v>
      </c>
      <c r="C15" s="30" t="s">
        <v>4</v>
      </c>
      <c r="D15" s="30" t="s">
        <v>4</v>
      </c>
      <c r="E15" s="29" t="s">
        <v>4</v>
      </c>
      <c r="F15" s="29" t="s">
        <v>4</v>
      </c>
      <c r="G15" s="29" t="s">
        <v>4</v>
      </c>
      <c r="H15" s="29" t="s">
        <v>4</v>
      </c>
      <c r="I15" s="29" t="s">
        <v>4</v>
      </c>
      <c r="J15" s="29" t="s">
        <v>4</v>
      </c>
      <c r="K15" s="29" t="s">
        <v>4</v>
      </c>
      <c r="L15" s="29" t="s">
        <v>4</v>
      </c>
      <c r="M15" s="29" t="s">
        <v>4</v>
      </c>
      <c r="N15" s="29" t="s">
        <v>4</v>
      </c>
      <c r="O15" s="29" t="s">
        <v>4</v>
      </c>
      <c r="P15" s="29" t="s">
        <v>4</v>
      </c>
      <c r="Q15" s="29" t="s">
        <v>4</v>
      </c>
      <c r="R15" s="53" t="s">
        <v>4</v>
      </c>
      <c r="S15" s="51"/>
    </row>
    <row r="16" spans="1:19" ht="15" customHeight="1">
      <c r="A16" s="30" t="s">
        <v>4</v>
      </c>
      <c r="B16" s="30" t="s">
        <v>4</v>
      </c>
      <c r="C16" s="30" t="s">
        <v>4</v>
      </c>
      <c r="D16" s="30" t="s">
        <v>4</v>
      </c>
      <c r="E16" s="29" t="s">
        <v>4</v>
      </c>
      <c r="F16" s="29" t="s">
        <v>4</v>
      </c>
      <c r="G16" s="29" t="s">
        <v>4</v>
      </c>
      <c r="H16" s="29" t="s">
        <v>4</v>
      </c>
      <c r="I16" s="29" t="s">
        <v>4</v>
      </c>
      <c r="J16" s="29" t="s">
        <v>4</v>
      </c>
      <c r="K16" s="29" t="s">
        <v>4</v>
      </c>
      <c r="L16" s="29" t="s">
        <v>4</v>
      </c>
      <c r="M16" s="29" t="s">
        <v>4</v>
      </c>
      <c r="N16" s="29" t="s">
        <v>4</v>
      </c>
      <c r="O16" s="29" t="s">
        <v>4</v>
      </c>
      <c r="P16" s="29" t="s">
        <v>4</v>
      </c>
      <c r="Q16" s="29" t="s">
        <v>4</v>
      </c>
      <c r="R16" s="53" t="s">
        <v>4</v>
      </c>
      <c r="S16" s="51"/>
    </row>
    <row r="17" spans="1:19" ht="15" customHeight="1">
      <c r="A17" s="30" t="s">
        <v>4</v>
      </c>
      <c r="B17" s="30" t="s">
        <v>4</v>
      </c>
      <c r="C17" s="30" t="s">
        <v>4</v>
      </c>
      <c r="D17" s="30" t="s">
        <v>4</v>
      </c>
      <c r="E17" s="29" t="s">
        <v>4</v>
      </c>
      <c r="F17" s="29" t="s">
        <v>4</v>
      </c>
      <c r="G17" s="29" t="s">
        <v>4</v>
      </c>
      <c r="H17" s="29" t="s">
        <v>4</v>
      </c>
      <c r="I17" s="29" t="s">
        <v>4</v>
      </c>
      <c r="J17" s="29" t="s">
        <v>4</v>
      </c>
      <c r="K17" s="29" t="s">
        <v>4</v>
      </c>
      <c r="L17" s="29" t="s">
        <v>4</v>
      </c>
      <c r="M17" s="29" t="s">
        <v>4</v>
      </c>
      <c r="N17" s="29" t="s">
        <v>4</v>
      </c>
      <c r="O17" s="29" t="s">
        <v>4</v>
      </c>
      <c r="P17" s="29" t="s">
        <v>4</v>
      </c>
      <c r="Q17" s="29" t="s">
        <v>4</v>
      </c>
      <c r="R17" s="53" t="s">
        <v>4</v>
      </c>
      <c r="S17" s="51"/>
    </row>
    <row r="18" spans="1:19" ht="15" customHeight="1">
      <c r="A18" s="31" t="s">
        <v>250</v>
      </c>
      <c r="B18" s="32" t="s">
        <v>4</v>
      </c>
      <c r="C18" s="32" t="s">
        <v>4</v>
      </c>
      <c r="D18" s="32" t="s">
        <v>4</v>
      </c>
      <c r="E18" s="33" t="s">
        <v>4</v>
      </c>
      <c r="F18" s="33" t="s">
        <v>4</v>
      </c>
      <c r="G18" s="33" t="s">
        <v>4</v>
      </c>
      <c r="H18" s="33" t="s">
        <v>4</v>
      </c>
      <c r="I18" s="33" t="s">
        <v>4</v>
      </c>
      <c r="J18" s="33" t="s">
        <v>4</v>
      </c>
      <c r="K18" s="33" t="s">
        <v>4</v>
      </c>
      <c r="L18" s="33" t="s">
        <v>4</v>
      </c>
      <c r="M18" s="39" t="s">
        <v>4</v>
      </c>
      <c r="N18" s="40" t="s">
        <v>4</v>
      </c>
      <c r="O18" s="41" t="s">
        <v>4</v>
      </c>
      <c r="P18" s="41" t="s">
        <v>4</v>
      </c>
      <c r="Q18" s="40" t="s">
        <v>4</v>
      </c>
      <c r="R18" s="41" t="s">
        <v>4</v>
      </c>
      <c r="S18" s="51"/>
    </row>
    <row r="19" spans="1:19" ht="15" customHeight="1">
      <c r="A19" s="34" t="s">
        <v>251</v>
      </c>
      <c r="B19" s="19" t="s">
        <v>4</v>
      </c>
      <c r="C19" s="19" t="s">
        <v>4</v>
      </c>
      <c r="D19" s="19" t="s">
        <v>4</v>
      </c>
      <c r="E19" s="35" t="s">
        <v>252</v>
      </c>
      <c r="F19" s="35" t="s">
        <v>4</v>
      </c>
      <c r="G19" s="35" t="s">
        <v>4</v>
      </c>
      <c r="H19" s="35" t="s">
        <v>4</v>
      </c>
      <c r="I19" s="36">
        <v>0</v>
      </c>
      <c r="J19" s="42" t="s">
        <v>4</v>
      </c>
      <c r="K19" s="42" t="s">
        <v>4</v>
      </c>
      <c r="L19" s="35" t="s">
        <v>253</v>
      </c>
      <c r="M19" s="35" t="s">
        <v>4</v>
      </c>
      <c r="N19" s="43" t="s">
        <v>4</v>
      </c>
      <c r="O19" s="35" t="s">
        <v>4</v>
      </c>
      <c r="P19" s="36"/>
      <c r="Q19" s="43"/>
      <c r="R19" s="35"/>
      <c r="S19" s="51"/>
    </row>
    <row r="20" spans="1:19" ht="15" customHeight="1">
      <c r="A20" s="34" t="s">
        <v>254</v>
      </c>
      <c r="B20" s="19" t="s">
        <v>4</v>
      </c>
      <c r="C20" s="19" t="s">
        <v>4</v>
      </c>
      <c r="D20" s="19" t="s">
        <v>4</v>
      </c>
      <c r="E20" s="35" t="s">
        <v>255</v>
      </c>
      <c r="F20" s="35" t="s">
        <v>4</v>
      </c>
      <c r="G20" s="35" t="s">
        <v>4</v>
      </c>
      <c r="H20" s="36"/>
      <c r="I20" s="37" t="s">
        <v>4</v>
      </c>
      <c r="J20" s="37" t="s">
        <v>4</v>
      </c>
      <c r="K20" s="35" t="s">
        <v>256</v>
      </c>
      <c r="L20" s="35" t="s">
        <v>4</v>
      </c>
      <c r="M20" s="35" t="s">
        <v>4</v>
      </c>
      <c r="N20" s="43" t="s">
        <v>4</v>
      </c>
      <c r="O20" s="35" t="s">
        <v>4</v>
      </c>
      <c r="P20" s="35" t="s">
        <v>4</v>
      </c>
      <c r="Q20" s="43" t="s">
        <v>4</v>
      </c>
      <c r="R20" s="35" t="s">
        <v>4</v>
      </c>
      <c r="S20" s="51"/>
    </row>
    <row r="21" spans="1:18" ht="15" customHeight="1">
      <c r="A21" s="34" t="s">
        <v>257</v>
      </c>
      <c r="B21" s="19" t="s">
        <v>4</v>
      </c>
      <c r="C21" s="19" t="s">
        <v>4</v>
      </c>
      <c r="D21" s="19" t="s">
        <v>4</v>
      </c>
      <c r="E21" s="35" t="s">
        <v>258</v>
      </c>
      <c r="F21" s="35" t="s">
        <v>4</v>
      </c>
      <c r="G21" s="36"/>
      <c r="H21" s="37" t="s">
        <v>4</v>
      </c>
      <c r="I21" s="19" t="s">
        <v>259</v>
      </c>
      <c r="J21" s="19" t="s">
        <v>4</v>
      </c>
      <c r="K21" s="36"/>
      <c r="L21" s="37" t="s">
        <v>4</v>
      </c>
      <c r="M21" s="35" t="s">
        <v>260</v>
      </c>
      <c r="N21" s="44"/>
      <c r="O21" s="35" t="s">
        <v>261</v>
      </c>
      <c r="P21" s="35" t="s">
        <v>4</v>
      </c>
      <c r="Q21" s="54" t="s">
        <v>259</v>
      </c>
      <c r="R21" s="36"/>
    </row>
    <row r="23" ht="14.25">
      <c r="M23" s="38"/>
    </row>
  </sheetData>
  <sheetProtection/>
  <mergeCells count="267">
    <mergeCell ref="A1:R1"/>
    <mergeCell ref="A4:D4"/>
    <mergeCell ref="E4:F4"/>
    <mergeCell ref="M4:R4"/>
    <mergeCell ref="G8:I8"/>
    <mergeCell ref="J8:L8"/>
    <mergeCell ref="M8:N8"/>
    <mergeCell ref="O8:P8"/>
    <mergeCell ref="Q8:R8"/>
    <mergeCell ref="G9:I9"/>
    <mergeCell ref="J9:L9"/>
    <mergeCell ref="M9:N9"/>
    <mergeCell ref="O9:P9"/>
    <mergeCell ref="Q9:R9"/>
    <mergeCell ref="A10:C10"/>
    <mergeCell ref="G10:I10"/>
    <mergeCell ref="J10:L10"/>
    <mergeCell ref="M10:N10"/>
    <mergeCell ref="O10:P10"/>
    <mergeCell ref="Q10:R10"/>
    <mergeCell ref="A11:C11"/>
    <mergeCell ref="G11:I11"/>
    <mergeCell ref="J11:L11"/>
    <mergeCell ref="M11:N11"/>
    <mergeCell ref="O11:P11"/>
    <mergeCell ref="Q11:R11"/>
    <mergeCell ref="A12:C12"/>
    <mergeCell ref="G12:I12"/>
    <mergeCell ref="J12:L12"/>
    <mergeCell ref="M12:N12"/>
    <mergeCell ref="O12:P12"/>
    <mergeCell ref="Q12:R12"/>
    <mergeCell ref="A13:C13"/>
    <mergeCell ref="G13:I13"/>
    <mergeCell ref="J13:L13"/>
    <mergeCell ref="M13:N13"/>
    <mergeCell ref="O13:P13"/>
    <mergeCell ref="Q13:R13"/>
    <mergeCell ref="A14:C14"/>
    <mergeCell ref="G14:I14"/>
    <mergeCell ref="J14:L14"/>
    <mergeCell ref="M14:N14"/>
    <mergeCell ref="O14:P14"/>
    <mergeCell ref="Q14:R14"/>
    <mergeCell ref="A15:C15"/>
    <mergeCell ref="G15:I15"/>
    <mergeCell ref="J15:L15"/>
    <mergeCell ref="M15:N15"/>
    <mergeCell ref="O15:P15"/>
    <mergeCell ref="Q15:R15"/>
    <mergeCell ref="A16:C16"/>
    <mergeCell ref="G16:I16"/>
    <mergeCell ref="J16:L16"/>
    <mergeCell ref="M16:N16"/>
    <mergeCell ref="O16:P16"/>
    <mergeCell ref="Q16:R16"/>
    <mergeCell ref="A17:C17"/>
    <mergeCell ref="G17:I17"/>
    <mergeCell ref="J17:L17"/>
    <mergeCell ref="M17:N17"/>
    <mergeCell ref="O17:P17"/>
    <mergeCell ref="Q17:R17"/>
    <mergeCell ref="A18:D18"/>
    <mergeCell ref="G18:I18"/>
    <mergeCell ref="J18:L18"/>
    <mergeCell ref="O18:P18"/>
    <mergeCell ref="A19:D19"/>
    <mergeCell ref="E19:H19"/>
    <mergeCell ref="I19:K19"/>
    <mergeCell ref="L19:O19"/>
    <mergeCell ref="Q19:R19"/>
    <mergeCell ref="A20:D20"/>
    <mergeCell ref="E20:G20"/>
    <mergeCell ref="H20:J20"/>
    <mergeCell ref="K20:P20"/>
    <mergeCell ref="Q20:R20"/>
    <mergeCell ref="A21:D21"/>
    <mergeCell ref="E21:F21"/>
    <mergeCell ref="G21:H21"/>
    <mergeCell ref="I21:J21"/>
    <mergeCell ref="K21:L21"/>
    <mergeCell ref="O21:P21"/>
    <mergeCell ref="A8:A9"/>
    <mergeCell ref="B8:B9"/>
    <mergeCell ref="C8:C9"/>
    <mergeCell ref="D5:D7"/>
    <mergeCell ref="E5:E7"/>
    <mergeCell ref="F5:F7"/>
    <mergeCell ref="S5:S7"/>
    <mergeCell ref="A5:C7"/>
    <mergeCell ref="G4:L7"/>
    <mergeCell ref="M5:N7"/>
    <mergeCell ref="O5:P7"/>
    <mergeCell ref="Q5:R7"/>
  </mergeCells>
  <printOptions/>
  <pageMargins left="0.67" right="0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15"/>
  <sheetViews>
    <sheetView tabSelected="1" workbookViewId="0" topLeftCell="A1">
      <selection activeCell="AB7" sqref="AB7"/>
    </sheetView>
  </sheetViews>
  <sheetFormatPr defaultColWidth="6.421875" defaultRowHeight="28.5" customHeight="1"/>
  <sheetData>
    <row r="1" spans="4:44" ht="39" customHeight="1">
      <c r="D1" s="1" t="s">
        <v>262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C1" s="21" t="s">
        <v>262</v>
      </c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</row>
    <row r="2" spans="1:43" ht="28.5" customHeight="1">
      <c r="A2" s="3" t="s">
        <v>195</v>
      </c>
      <c r="C2" t="s">
        <v>163</v>
      </c>
      <c r="D2" s="3"/>
      <c r="U2" s="3"/>
      <c r="V2" s="20"/>
      <c r="W2" s="3"/>
      <c r="X2" s="20"/>
      <c r="Y2" s="20"/>
      <c r="Z2" s="20"/>
      <c r="AA2" s="20"/>
      <c r="AP2" s="3" t="s">
        <v>2</v>
      </c>
      <c r="AQ2" s="20"/>
    </row>
    <row r="3" spans="1:43" ht="28.5" customHeight="1">
      <c r="A3" s="4" t="s">
        <v>6</v>
      </c>
      <c r="B3" s="5" t="s">
        <v>4</v>
      </c>
      <c r="C3" s="5" t="s">
        <v>4</v>
      </c>
      <c r="D3" s="5" t="s">
        <v>4</v>
      </c>
      <c r="E3" s="5" t="s">
        <v>179</v>
      </c>
      <c r="F3" s="6" t="s">
        <v>196</v>
      </c>
      <c r="G3" s="6" t="s">
        <v>4</v>
      </c>
      <c r="H3" s="6" t="s">
        <v>4</v>
      </c>
      <c r="I3" s="6" t="s">
        <v>4</v>
      </c>
      <c r="J3" s="6" t="s">
        <v>4</v>
      </c>
      <c r="K3" s="6" t="s">
        <v>4</v>
      </c>
      <c r="L3" s="6" t="s">
        <v>4</v>
      </c>
      <c r="M3" s="6" t="s">
        <v>197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  <c r="S3" s="6" t="s">
        <v>4</v>
      </c>
      <c r="T3" s="6" t="s">
        <v>4</v>
      </c>
      <c r="U3" s="6" t="s">
        <v>4</v>
      </c>
      <c r="V3" s="6" t="s">
        <v>4</v>
      </c>
      <c r="W3" s="6" t="s">
        <v>4</v>
      </c>
      <c r="X3" s="6" t="s">
        <v>4</v>
      </c>
      <c r="Y3" s="6" t="s">
        <v>4</v>
      </c>
      <c r="Z3" s="6" t="s">
        <v>4</v>
      </c>
      <c r="AA3" s="6" t="s">
        <v>4</v>
      </c>
      <c r="AB3" s="6" t="s">
        <v>4</v>
      </c>
      <c r="AC3" s="6" t="s">
        <v>4</v>
      </c>
      <c r="AD3" s="6" t="s">
        <v>4</v>
      </c>
      <c r="AE3" s="6" t="s">
        <v>4</v>
      </c>
      <c r="AF3" s="6" t="s">
        <v>4</v>
      </c>
      <c r="AG3" s="6" t="s">
        <v>4</v>
      </c>
      <c r="AH3" s="6" t="s">
        <v>4</v>
      </c>
      <c r="AI3" s="6" t="s">
        <v>4</v>
      </c>
      <c r="AJ3" s="6" t="s">
        <v>4</v>
      </c>
      <c r="AK3" s="6" t="s">
        <v>4</v>
      </c>
      <c r="AL3" s="6" t="s">
        <v>4</v>
      </c>
      <c r="AM3" s="6" t="s">
        <v>4</v>
      </c>
      <c r="AN3" s="6" t="s">
        <v>4</v>
      </c>
      <c r="AO3" s="6" t="s">
        <v>199</v>
      </c>
      <c r="AP3" s="6" t="s">
        <v>4</v>
      </c>
      <c r="AQ3" s="6" t="s">
        <v>4</v>
      </c>
    </row>
    <row r="4" spans="1:43" ht="28.5" customHeight="1">
      <c r="A4" s="7" t="s">
        <v>171</v>
      </c>
      <c r="B4" s="8" t="s">
        <v>4</v>
      </c>
      <c r="C4" s="8" t="s">
        <v>4</v>
      </c>
      <c r="D4" s="8" t="s">
        <v>172</v>
      </c>
      <c r="E4" s="8" t="s">
        <v>4</v>
      </c>
      <c r="F4" s="8" t="s">
        <v>139</v>
      </c>
      <c r="G4" s="8" t="s">
        <v>200</v>
      </c>
      <c r="H4" s="8" t="s">
        <v>201</v>
      </c>
      <c r="I4" s="8" t="s">
        <v>202</v>
      </c>
      <c r="J4" s="8" t="s">
        <v>203</v>
      </c>
      <c r="K4" s="8" t="s">
        <v>263</v>
      </c>
      <c r="L4" s="8" t="s">
        <v>204</v>
      </c>
      <c r="M4" s="8" t="s">
        <v>139</v>
      </c>
      <c r="N4" s="8" t="s">
        <v>205</v>
      </c>
      <c r="O4" s="8" t="s">
        <v>206</v>
      </c>
      <c r="P4" s="8" t="s">
        <v>207</v>
      </c>
      <c r="Q4" s="8" t="s">
        <v>208</v>
      </c>
      <c r="R4" s="8" t="s">
        <v>238</v>
      </c>
      <c r="S4" s="8" t="s">
        <v>239</v>
      </c>
      <c r="T4" s="8" t="s">
        <v>211</v>
      </c>
      <c r="U4" s="8" t="s">
        <v>212</v>
      </c>
      <c r="V4" s="8" t="s">
        <v>213</v>
      </c>
      <c r="W4" s="8" t="s">
        <v>214</v>
      </c>
      <c r="X4" s="8" t="s">
        <v>215</v>
      </c>
      <c r="Y4" s="8" t="s">
        <v>216</v>
      </c>
      <c r="Z4" s="8" t="s">
        <v>209</v>
      </c>
      <c r="AA4" s="8" t="s">
        <v>218</v>
      </c>
      <c r="AB4" s="8" t="s">
        <v>217</v>
      </c>
      <c r="AC4" s="8" t="s">
        <v>247</v>
      </c>
      <c r="AD4" s="8" t="s">
        <v>264</v>
      </c>
      <c r="AE4" s="8" t="s">
        <v>265</v>
      </c>
      <c r="AF4" s="8" t="s">
        <v>266</v>
      </c>
      <c r="AG4" s="8" t="s">
        <v>219</v>
      </c>
      <c r="AH4" s="8" t="s">
        <v>267</v>
      </c>
      <c r="AI4" s="8" t="s">
        <v>268</v>
      </c>
      <c r="AJ4" s="8" t="s">
        <v>220</v>
      </c>
      <c r="AK4" s="8" t="s">
        <v>221</v>
      </c>
      <c r="AL4" s="8" t="s">
        <v>222</v>
      </c>
      <c r="AM4" s="8" t="s">
        <v>269</v>
      </c>
      <c r="AN4" s="8" t="s">
        <v>223</v>
      </c>
      <c r="AO4" s="8" t="s">
        <v>139</v>
      </c>
      <c r="AP4" s="8" t="s">
        <v>241</v>
      </c>
      <c r="AQ4" s="8" t="s">
        <v>228</v>
      </c>
    </row>
    <row r="5" spans="1:43" ht="28.5" customHeight="1">
      <c r="A5" s="7" t="s">
        <v>4</v>
      </c>
      <c r="B5" s="8" t="s">
        <v>4</v>
      </c>
      <c r="C5" s="8" t="s">
        <v>4</v>
      </c>
      <c r="D5" s="8" t="s">
        <v>4</v>
      </c>
      <c r="E5" s="8" t="s">
        <v>4</v>
      </c>
      <c r="F5" s="8" t="s">
        <v>4</v>
      </c>
      <c r="G5" s="8" t="s">
        <v>4</v>
      </c>
      <c r="H5" s="8" t="s">
        <v>4</v>
      </c>
      <c r="I5" s="8" t="s">
        <v>4</v>
      </c>
      <c r="J5" s="8" t="s">
        <v>4</v>
      </c>
      <c r="K5" s="8" t="s">
        <v>4</v>
      </c>
      <c r="L5" s="8" t="s">
        <v>4</v>
      </c>
      <c r="M5" s="8" t="s">
        <v>4</v>
      </c>
      <c r="N5" s="8" t="s">
        <v>4</v>
      </c>
      <c r="O5" s="8" t="s">
        <v>4</v>
      </c>
      <c r="P5" s="8" t="s">
        <v>4</v>
      </c>
      <c r="Q5" s="8" t="s">
        <v>4</v>
      </c>
      <c r="R5" s="8" t="s">
        <v>4</v>
      </c>
      <c r="S5" s="8" t="s">
        <v>4</v>
      </c>
      <c r="T5" s="8" t="s">
        <v>4</v>
      </c>
      <c r="U5" s="8" t="s">
        <v>4</v>
      </c>
      <c r="V5" s="8" t="s">
        <v>4</v>
      </c>
      <c r="W5" s="8" t="s">
        <v>4</v>
      </c>
      <c r="X5" s="8" t="s">
        <v>4</v>
      </c>
      <c r="Y5" s="8" t="s">
        <v>4</v>
      </c>
      <c r="Z5" s="8" t="s">
        <v>4</v>
      </c>
      <c r="AA5" s="8" t="s">
        <v>4</v>
      </c>
      <c r="AB5" s="8" t="s">
        <v>4</v>
      </c>
      <c r="AC5" s="8" t="s">
        <v>4</v>
      </c>
      <c r="AD5" s="8" t="s">
        <v>4</v>
      </c>
      <c r="AE5" s="8" t="s">
        <v>4</v>
      </c>
      <c r="AF5" s="8" t="s">
        <v>4</v>
      </c>
      <c r="AG5" s="8" t="s">
        <v>4</v>
      </c>
      <c r="AH5" s="8" t="s">
        <v>4</v>
      </c>
      <c r="AI5" s="8" t="s">
        <v>4</v>
      </c>
      <c r="AJ5" s="8" t="s">
        <v>4</v>
      </c>
      <c r="AK5" s="8" t="s">
        <v>4</v>
      </c>
      <c r="AL5" s="8" t="s">
        <v>4</v>
      </c>
      <c r="AM5" s="8" t="s">
        <v>4</v>
      </c>
      <c r="AN5" s="8" t="s">
        <v>4</v>
      </c>
      <c r="AO5" s="8" t="s">
        <v>4</v>
      </c>
      <c r="AP5" s="8" t="s">
        <v>4</v>
      </c>
      <c r="AQ5" s="8" t="s">
        <v>4</v>
      </c>
    </row>
    <row r="6" spans="1:43" ht="28.5" customHeight="1">
      <c r="A6" s="7" t="s">
        <v>4</v>
      </c>
      <c r="B6" s="8" t="s">
        <v>4</v>
      </c>
      <c r="C6" s="8" t="s">
        <v>4</v>
      </c>
      <c r="D6" s="8" t="s">
        <v>4</v>
      </c>
      <c r="E6" s="8" t="s">
        <v>4</v>
      </c>
      <c r="F6" s="8" t="s">
        <v>4</v>
      </c>
      <c r="G6" s="8" t="s">
        <v>4</v>
      </c>
      <c r="H6" s="8" t="s">
        <v>4</v>
      </c>
      <c r="I6" s="8" t="s">
        <v>4</v>
      </c>
      <c r="J6" s="8" t="s">
        <v>4</v>
      </c>
      <c r="K6" s="8" t="s">
        <v>4</v>
      </c>
      <c r="L6" s="8" t="s">
        <v>4</v>
      </c>
      <c r="M6" s="8" t="s">
        <v>4</v>
      </c>
      <c r="N6" s="8" t="s">
        <v>4</v>
      </c>
      <c r="O6" s="8" t="s">
        <v>4</v>
      </c>
      <c r="P6" s="8" t="s">
        <v>4</v>
      </c>
      <c r="Q6" s="8" t="s">
        <v>4</v>
      </c>
      <c r="R6" s="8" t="s">
        <v>4</v>
      </c>
      <c r="S6" s="8" t="s">
        <v>4</v>
      </c>
      <c r="T6" s="8" t="s">
        <v>4</v>
      </c>
      <c r="U6" s="8" t="s">
        <v>4</v>
      </c>
      <c r="V6" s="8" t="s">
        <v>4</v>
      </c>
      <c r="W6" s="8" t="s">
        <v>4</v>
      </c>
      <c r="X6" s="8" t="s">
        <v>4</v>
      </c>
      <c r="Y6" s="8" t="s">
        <v>4</v>
      </c>
      <c r="Z6" s="8" t="s">
        <v>4</v>
      </c>
      <c r="AA6" s="8" t="s">
        <v>4</v>
      </c>
      <c r="AB6" s="8" t="s">
        <v>4</v>
      </c>
      <c r="AC6" s="8" t="s">
        <v>4</v>
      </c>
      <c r="AD6" s="8" t="s">
        <v>4</v>
      </c>
      <c r="AE6" s="8" t="s">
        <v>4</v>
      </c>
      <c r="AF6" s="8" t="s">
        <v>4</v>
      </c>
      <c r="AG6" s="8" t="s">
        <v>4</v>
      </c>
      <c r="AH6" s="8" t="s">
        <v>4</v>
      </c>
      <c r="AI6" s="8" t="s">
        <v>4</v>
      </c>
      <c r="AJ6" s="8" t="s">
        <v>4</v>
      </c>
      <c r="AK6" s="8" t="s">
        <v>4</v>
      </c>
      <c r="AL6" s="8" t="s">
        <v>4</v>
      </c>
      <c r="AM6" s="8" t="s">
        <v>4</v>
      </c>
      <c r="AN6" s="8" t="s">
        <v>4</v>
      </c>
      <c r="AO6" s="8" t="s">
        <v>4</v>
      </c>
      <c r="AP6" s="8" t="s">
        <v>4</v>
      </c>
      <c r="AQ6" s="8" t="s">
        <v>4</v>
      </c>
    </row>
    <row r="7" spans="1:43" ht="28.5" customHeight="1">
      <c r="A7" s="7" t="s">
        <v>176</v>
      </c>
      <c r="B7" s="8" t="s">
        <v>177</v>
      </c>
      <c r="C7" s="8" t="s">
        <v>178</v>
      </c>
      <c r="D7" s="8" t="s">
        <v>11</v>
      </c>
      <c r="E7" s="8" t="s">
        <v>12</v>
      </c>
      <c r="F7" s="8" t="s">
        <v>21</v>
      </c>
      <c r="G7" s="8" t="s">
        <v>13</v>
      </c>
      <c r="H7" s="8" t="s">
        <v>32</v>
      </c>
      <c r="I7" s="8" t="s">
        <v>14</v>
      </c>
      <c r="J7" s="8" t="s">
        <v>43</v>
      </c>
      <c r="K7" s="8" t="s">
        <v>59</v>
      </c>
      <c r="L7" s="8" t="s">
        <v>64</v>
      </c>
      <c r="M7" s="8" t="s">
        <v>68</v>
      </c>
      <c r="N7" s="8" t="s">
        <v>73</v>
      </c>
      <c r="O7" s="8" t="s">
        <v>78</v>
      </c>
      <c r="P7" s="8" t="s">
        <v>83</v>
      </c>
      <c r="Q7" s="8" t="s">
        <v>88</v>
      </c>
      <c r="R7" s="8" t="s">
        <v>93</v>
      </c>
      <c r="S7" s="8" t="s">
        <v>98</v>
      </c>
      <c r="T7" s="8" t="s">
        <v>103</v>
      </c>
      <c r="U7" s="8" t="s">
        <v>108</v>
      </c>
      <c r="V7" s="8" t="s">
        <v>113</v>
      </c>
      <c r="W7" s="8" t="s">
        <v>118</v>
      </c>
      <c r="X7" s="8" t="s">
        <v>123</v>
      </c>
      <c r="Y7" s="8" t="s">
        <v>230</v>
      </c>
      <c r="Z7" s="8" t="s">
        <v>129</v>
      </c>
      <c r="AA7" s="8" t="s">
        <v>231</v>
      </c>
      <c r="AB7" s="8" t="s">
        <v>232</v>
      </c>
      <c r="AC7" s="8" t="s">
        <v>242</v>
      </c>
      <c r="AD7" s="8" t="s">
        <v>270</v>
      </c>
      <c r="AE7" s="8" t="s">
        <v>271</v>
      </c>
      <c r="AF7" s="8" t="s">
        <v>272</v>
      </c>
      <c r="AG7" s="8" t="s">
        <v>143</v>
      </c>
      <c r="AH7" s="8" t="s">
        <v>145</v>
      </c>
      <c r="AI7" s="8" t="s">
        <v>146</v>
      </c>
      <c r="AJ7" s="8" t="s">
        <v>147</v>
      </c>
      <c r="AK7" s="8" t="s">
        <v>148</v>
      </c>
      <c r="AL7" s="8" t="s">
        <v>149</v>
      </c>
      <c r="AM7" s="8" t="s">
        <v>17</v>
      </c>
      <c r="AN7" s="8" t="s">
        <v>23</v>
      </c>
      <c r="AO7" s="8" t="s">
        <v>47</v>
      </c>
      <c r="AP7" s="8" t="s">
        <v>53</v>
      </c>
      <c r="AQ7" s="8" t="s">
        <v>58</v>
      </c>
    </row>
    <row r="8" spans="1:43" ht="28.5" customHeight="1">
      <c r="A8" s="7" t="s">
        <v>4</v>
      </c>
      <c r="B8" s="8" t="s">
        <v>4</v>
      </c>
      <c r="C8" s="8" t="s">
        <v>4</v>
      </c>
      <c r="D8" s="8" t="s">
        <v>179</v>
      </c>
      <c r="E8" s="9" t="s">
        <v>4</v>
      </c>
      <c r="F8" s="9" t="s">
        <v>4</v>
      </c>
      <c r="G8" s="9" t="s">
        <v>4</v>
      </c>
      <c r="H8" s="9" t="s">
        <v>4</v>
      </c>
      <c r="I8" s="9" t="s">
        <v>4</v>
      </c>
      <c r="J8" s="9" t="s">
        <v>4</v>
      </c>
      <c r="K8" s="9" t="s">
        <v>4</v>
      </c>
      <c r="L8" s="9" t="s">
        <v>4</v>
      </c>
      <c r="M8" s="9" t="s">
        <v>4</v>
      </c>
      <c r="N8" s="9" t="s">
        <v>4</v>
      </c>
      <c r="O8" s="9" t="s">
        <v>4</v>
      </c>
      <c r="P8" s="9" t="s">
        <v>4</v>
      </c>
      <c r="Q8" s="9" t="s">
        <v>4</v>
      </c>
      <c r="R8" s="9" t="s">
        <v>4</v>
      </c>
      <c r="S8" s="9" t="s">
        <v>4</v>
      </c>
      <c r="T8" s="9" t="s">
        <v>4</v>
      </c>
      <c r="U8" s="9" t="s">
        <v>4</v>
      </c>
      <c r="V8" s="9" t="s">
        <v>4</v>
      </c>
      <c r="W8" s="9" t="s">
        <v>4</v>
      </c>
      <c r="X8" s="9" t="s">
        <v>4</v>
      </c>
      <c r="Y8" s="9" t="s">
        <v>4</v>
      </c>
      <c r="Z8" s="9" t="s">
        <v>4</v>
      </c>
      <c r="AA8" s="9" t="s">
        <v>4</v>
      </c>
      <c r="AB8" s="9" t="s">
        <v>4</v>
      </c>
      <c r="AC8" s="9" t="s">
        <v>4</v>
      </c>
      <c r="AD8" s="9" t="s">
        <v>4</v>
      </c>
      <c r="AE8" s="9" t="s">
        <v>4</v>
      </c>
      <c r="AF8" s="9" t="s">
        <v>4</v>
      </c>
      <c r="AG8" s="9" t="s">
        <v>4</v>
      </c>
      <c r="AH8" s="9" t="s">
        <v>4</v>
      </c>
      <c r="AI8" s="9" t="s">
        <v>4</v>
      </c>
      <c r="AJ8" s="9" t="s">
        <v>4</v>
      </c>
      <c r="AK8" s="9" t="s">
        <v>4</v>
      </c>
      <c r="AL8" s="9" t="s">
        <v>4</v>
      </c>
      <c r="AM8" s="9" t="s">
        <v>4</v>
      </c>
      <c r="AN8" s="9" t="s">
        <v>4</v>
      </c>
      <c r="AO8" s="9" t="s">
        <v>4</v>
      </c>
      <c r="AP8" s="9" t="s">
        <v>4</v>
      </c>
      <c r="AQ8" s="9" t="s">
        <v>4</v>
      </c>
    </row>
    <row r="9" spans="1:43" ht="28.5" customHeight="1">
      <c r="A9" s="10" t="s">
        <v>4</v>
      </c>
      <c r="B9" s="11" t="s">
        <v>4</v>
      </c>
      <c r="C9" s="11" t="s">
        <v>4</v>
      </c>
      <c r="D9" s="11" t="s">
        <v>4</v>
      </c>
      <c r="E9" s="12" t="s">
        <v>4</v>
      </c>
      <c r="F9" s="12" t="s">
        <v>4</v>
      </c>
      <c r="G9" s="12" t="s">
        <v>4</v>
      </c>
      <c r="H9" s="12" t="s">
        <v>4</v>
      </c>
      <c r="I9" s="12" t="s">
        <v>4</v>
      </c>
      <c r="J9" s="12" t="s">
        <v>4</v>
      </c>
      <c r="K9" s="12" t="s">
        <v>4</v>
      </c>
      <c r="L9" s="12" t="s">
        <v>4</v>
      </c>
      <c r="M9" s="12" t="s">
        <v>4</v>
      </c>
      <c r="N9" s="12" t="s">
        <v>4</v>
      </c>
      <c r="O9" s="12" t="s">
        <v>4</v>
      </c>
      <c r="P9" s="12" t="s">
        <v>4</v>
      </c>
      <c r="Q9" s="12" t="s">
        <v>4</v>
      </c>
      <c r="R9" s="12" t="s">
        <v>4</v>
      </c>
      <c r="S9" s="12" t="s">
        <v>4</v>
      </c>
      <c r="T9" s="12" t="s">
        <v>4</v>
      </c>
      <c r="U9" s="12" t="s">
        <v>4</v>
      </c>
      <c r="V9" s="12" t="s">
        <v>4</v>
      </c>
      <c r="W9" s="12" t="s">
        <v>4</v>
      </c>
      <c r="X9" s="12" t="s">
        <v>4</v>
      </c>
      <c r="Y9" s="12" t="s">
        <v>4</v>
      </c>
      <c r="Z9" s="12" t="s">
        <v>4</v>
      </c>
      <c r="AA9" s="12" t="s">
        <v>4</v>
      </c>
      <c r="AB9" s="12" t="s">
        <v>4</v>
      </c>
      <c r="AC9" s="12" t="s">
        <v>4</v>
      </c>
      <c r="AD9" s="12" t="s">
        <v>4</v>
      </c>
      <c r="AE9" s="12" t="s">
        <v>4</v>
      </c>
      <c r="AF9" s="12" t="s">
        <v>4</v>
      </c>
      <c r="AG9" s="12" t="s">
        <v>4</v>
      </c>
      <c r="AH9" s="12" t="s">
        <v>4</v>
      </c>
      <c r="AI9" s="12" t="s">
        <v>4</v>
      </c>
      <c r="AJ9" s="12" t="s">
        <v>4</v>
      </c>
      <c r="AK9" s="12" t="s">
        <v>4</v>
      </c>
      <c r="AL9" s="12" t="s">
        <v>4</v>
      </c>
      <c r="AM9" s="12" t="s">
        <v>4</v>
      </c>
      <c r="AN9" s="12" t="s">
        <v>4</v>
      </c>
      <c r="AO9" s="12" t="s">
        <v>4</v>
      </c>
      <c r="AP9" s="12" t="s">
        <v>4</v>
      </c>
      <c r="AQ9" s="12" t="s">
        <v>4</v>
      </c>
    </row>
    <row r="10" spans="1:43" ht="28.5" customHeight="1">
      <c r="A10" s="10" t="s">
        <v>4</v>
      </c>
      <c r="B10" s="11" t="s">
        <v>4</v>
      </c>
      <c r="C10" s="11" t="s">
        <v>4</v>
      </c>
      <c r="D10" s="11" t="s">
        <v>4</v>
      </c>
      <c r="E10" s="12" t="s">
        <v>4</v>
      </c>
      <c r="F10" s="12" t="s">
        <v>4</v>
      </c>
      <c r="G10" s="12" t="s">
        <v>4</v>
      </c>
      <c r="H10" s="12" t="s">
        <v>4</v>
      </c>
      <c r="I10" s="12" t="s">
        <v>4</v>
      </c>
      <c r="J10" s="12" t="s">
        <v>4</v>
      </c>
      <c r="K10" s="12" t="s">
        <v>4</v>
      </c>
      <c r="L10" s="12" t="s">
        <v>4</v>
      </c>
      <c r="M10" s="12" t="s">
        <v>4</v>
      </c>
      <c r="N10" s="12" t="s">
        <v>4</v>
      </c>
      <c r="O10" s="12" t="s">
        <v>4</v>
      </c>
      <c r="P10" s="12" t="s">
        <v>4</v>
      </c>
      <c r="Q10" s="12" t="s">
        <v>4</v>
      </c>
      <c r="R10" s="12" t="s">
        <v>4</v>
      </c>
      <c r="S10" s="12" t="s">
        <v>4</v>
      </c>
      <c r="T10" s="12" t="s">
        <v>4</v>
      </c>
      <c r="U10" s="12" t="s">
        <v>4</v>
      </c>
      <c r="V10" s="12" t="s">
        <v>4</v>
      </c>
      <c r="W10" s="12" t="s">
        <v>4</v>
      </c>
      <c r="X10" s="12" t="s">
        <v>4</v>
      </c>
      <c r="Y10" s="12" t="s">
        <v>4</v>
      </c>
      <c r="Z10" s="12" t="s">
        <v>4</v>
      </c>
      <c r="AA10" s="12" t="s">
        <v>4</v>
      </c>
      <c r="AB10" s="12" t="s">
        <v>4</v>
      </c>
      <c r="AC10" s="12" t="s">
        <v>4</v>
      </c>
      <c r="AD10" s="12" t="s">
        <v>4</v>
      </c>
      <c r="AE10" s="12" t="s">
        <v>4</v>
      </c>
      <c r="AF10" s="12" t="s">
        <v>4</v>
      </c>
      <c r="AG10" s="12" t="s">
        <v>4</v>
      </c>
      <c r="AH10" s="12" t="s">
        <v>4</v>
      </c>
      <c r="AI10" s="12" t="s">
        <v>4</v>
      </c>
      <c r="AJ10" s="12" t="s">
        <v>4</v>
      </c>
      <c r="AK10" s="12" t="s">
        <v>4</v>
      </c>
      <c r="AL10" s="12" t="s">
        <v>4</v>
      </c>
      <c r="AM10" s="12" t="s">
        <v>4</v>
      </c>
      <c r="AN10" s="12" t="s">
        <v>4</v>
      </c>
      <c r="AO10" s="12" t="s">
        <v>4</v>
      </c>
      <c r="AP10" s="12" t="s">
        <v>4</v>
      </c>
      <c r="AQ10" s="12" t="s">
        <v>4</v>
      </c>
    </row>
    <row r="11" spans="1:43" ht="28.5" customHeight="1">
      <c r="A11" s="10" t="s">
        <v>4</v>
      </c>
      <c r="B11" s="11" t="s">
        <v>4</v>
      </c>
      <c r="C11" s="11" t="s">
        <v>4</v>
      </c>
      <c r="D11" s="11" t="s">
        <v>4</v>
      </c>
      <c r="E11" s="12" t="s">
        <v>4</v>
      </c>
      <c r="F11" s="12" t="s">
        <v>4</v>
      </c>
      <c r="G11" s="12" t="s">
        <v>4</v>
      </c>
      <c r="H11" s="12" t="s">
        <v>4</v>
      </c>
      <c r="I11" s="12" t="s">
        <v>4</v>
      </c>
      <c r="J11" s="12" t="s">
        <v>4</v>
      </c>
      <c r="K11" s="12" t="s">
        <v>4</v>
      </c>
      <c r="L11" s="12" t="s">
        <v>4</v>
      </c>
      <c r="M11" s="12" t="s">
        <v>4</v>
      </c>
      <c r="N11" s="12" t="s">
        <v>4</v>
      </c>
      <c r="O11" s="12" t="s">
        <v>4</v>
      </c>
      <c r="P11" s="12" t="s">
        <v>4</v>
      </c>
      <c r="Q11" s="12" t="s">
        <v>4</v>
      </c>
      <c r="R11" s="12" t="s">
        <v>4</v>
      </c>
      <c r="S11" s="12" t="s">
        <v>4</v>
      </c>
      <c r="T11" s="12" t="s">
        <v>4</v>
      </c>
      <c r="U11" s="12" t="s">
        <v>4</v>
      </c>
      <c r="V11" s="12" t="s">
        <v>4</v>
      </c>
      <c r="W11" s="12" t="s">
        <v>4</v>
      </c>
      <c r="X11" s="12" t="s">
        <v>4</v>
      </c>
      <c r="Y11" s="12" t="s">
        <v>4</v>
      </c>
      <c r="Z11" s="12" t="s">
        <v>4</v>
      </c>
      <c r="AA11" s="12" t="s">
        <v>4</v>
      </c>
      <c r="AB11" s="12" t="s">
        <v>4</v>
      </c>
      <c r="AC11" s="12" t="s">
        <v>4</v>
      </c>
      <c r="AD11" s="12" t="s">
        <v>4</v>
      </c>
      <c r="AE11" s="12" t="s">
        <v>4</v>
      </c>
      <c r="AF11" s="12" t="s">
        <v>4</v>
      </c>
      <c r="AG11" s="12" t="s">
        <v>4</v>
      </c>
      <c r="AH11" s="12" t="s">
        <v>4</v>
      </c>
      <c r="AI11" s="12" t="s">
        <v>4</v>
      </c>
      <c r="AJ11" s="12" t="s">
        <v>4</v>
      </c>
      <c r="AK11" s="12" t="s">
        <v>4</v>
      </c>
      <c r="AL11" s="12" t="s">
        <v>4</v>
      </c>
      <c r="AM11" s="12" t="s">
        <v>4</v>
      </c>
      <c r="AN11" s="12" t="s">
        <v>4</v>
      </c>
      <c r="AO11" s="12" t="s">
        <v>4</v>
      </c>
      <c r="AP11" s="12" t="s">
        <v>4</v>
      </c>
      <c r="AQ11" s="12" t="s">
        <v>4</v>
      </c>
    </row>
    <row r="12" spans="1:43" ht="28.5" customHeight="1">
      <c r="A12" s="10" t="s">
        <v>4</v>
      </c>
      <c r="B12" s="11" t="s">
        <v>4</v>
      </c>
      <c r="C12" s="11" t="s">
        <v>4</v>
      </c>
      <c r="D12" s="11" t="s">
        <v>4</v>
      </c>
      <c r="E12" s="12" t="s">
        <v>4</v>
      </c>
      <c r="F12" s="12" t="s">
        <v>4</v>
      </c>
      <c r="G12" s="12" t="s">
        <v>4</v>
      </c>
      <c r="H12" s="12" t="s">
        <v>4</v>
      </c>
      <c r="I12" s="12" t="s">
        <v>4</v>
      </c>
      <c r="J12" s="12" t="s">
        <v>4</v>
      </c>
      <c r="K12" s="12" t="s">
        <v>4</v>
      </c>
      <c r="L12" s="12" t="s">
        <v>4</v>
      </c>
      <c r="M12" s="12" t="s">
        <v>4</v>
      </c>
      <c r="N12" s="12" t="s">
        <v>4</v>
      </c>
      <c r="O12" s="12" t="s">
        <v>4</v>
      </c>
      <c r="P12" s="12" t="s">
        <v>4</v>
      </c>
      <c r="Q12" s="12" t="s">
        <v>4</v>
      </c>
      <c r="R12" s="12" t="s">
        <v>4</v>
      </c>
      <c r="S12" s="12" t="s">
        <v>4</v>
      </c>
      <c r="T12" s="12" t="s">
        <v>4</v>
      </c>
      <c r="U12" s="12" t="s">
        <v>4</v>
      </c>
      <c r="V12" s="12" t="s">
        <v>4</v>
      </c>
      <c r="W12" s="12" t="s">
        <v>4</v>
      </c>
      <c r="X12" s="12" t="s">
        <v>4</v>
      </c>
      <c r="Y12" s="12" t="s">
        <v>4</v>
      </c>
      <c r="Z12" s="12" t="s">
        <v>4</v>
      </c>
      <c r="AA12" s="12" t="s">
        <v>4</v>
      </c>
      <c r="AB12" s="12" t="s">
        <v>4</v>
      </c>
      <c r="AC12" s="12" t="s">
        <v>4</v>
      </c>
      <c r="AD12" s="12" t="s">
        <v>4</v>
      </c>
      <c r="AE12" s="12" t="s">
        <v>4</v>
      </c>
      <c r="AF12" s="12" t="s">
        <v>4</v>
      </c>
      <c r="AG12" s="12" t="s">
        <v>4</v>
      </c>
      <c r="AH12" s="12" t="s">
        <v>4</v>
      </c>
      <c r="AI12" s="12" t="s">
        <v>4</v>
      </c>
      <c r="AJ12" s="12" t="s">
        <v>4</v>
      </c>
      <c r="AK12" s="12" t="s">
        <v>4</v>
      </c>
      <c r="AL12" s="12" t="s">
        <v>4</v>
      </c>
      <c r="AM12" s="12" t="s">
        <v>4</v>
      </c>
      <c r="AN12" s="12" t="s">
        <v>4</v>
      </c>
      <c r="AO12" s="12" t="s">
        <v>4</v>
      </c>
      <c r="AP12" s="12" t="s">
        <v>4</v>
      </c>
      <c r="AQ12" s="12" t="s">
        <v>4</v>
      </c>
    </row>
    <row r="13" spans="1:43" ht="28.5" customHeight="1">
      <c r="A13" s="10" t="s">
        <v>4</v>
      </c>
      <c r="B13" s="11" t="s">
        <v>4</v>
      </c>
      <c r="C13" s="11" t="s">
        <v>4</v>
      </c>
      <c r="D13" s="11" t="s">
        <v>4</v>
      </c>
      <c r="E13" s="12" t="s">
        <v>4</v>
      </c>
      <c r="F13" s="12" t="s">
        <v>4</v>
      </c>
      <c r="G13" s="12" t="s">
        <v>4</v>
      </c>
      <c r="H13" s="12" t="s">
        <v>4</v>
      </c>
      <c r="I13" s="12" t="s">
        <v>4</v>
      </c>
      <c r="J13" s="12" t="s">
        <v>4</v>
      </c>
      <c r="K13" s="12" t="s">
        <v>4</v>
      </c>
      <c r="L13" s="12" t="s">
        <v>4</v>
      </c>
      <c r="M13" s="12" t="s">
        <v>4</v>
      </c>
      <c r="N13" s="12" t="s">
        <v>4</v>
      </c>
      <c r="O13" s="12" t="s">
        <v>4</v>
      </c>
      <c r="P13" s="12" t="s">
        <v>4</v>
      </c>
      <c r="Q13" s="12" t="s">
        <v>4</v>
      </c>
      <c r="R13" s="12" t="s">
        <v>4</v>
      </c>
      <c r="S13" s="12" t="s">
        <v>4</v>
      </c>
      <c r="T13" s="12" t="s">
        <v>4</v>
      </c>
      <c r="U13" s="12" t="s">
        <v>4</v>
      </c>
      <c r="V13" s="12" t="s">
        <v>4</v>
      </c>
      <c r="W13" s="12" t="s">
        <v>4</v>
      </c>
      <c r="X13" s="12" t="s">
        <v>4</v>
      </c>
      <c r="Y13" s="12" t="s">
        <v>4</v>
      </c>
      <c r="Z13" s="12" t="s">
        <v>4</v>
      </c>
      <c r="AA13" s="12" t="s">
        <v>4</v>
      </c>
      <c r="AB13" s="12" t="s">
        <v>4</v>
      </c>
      <c r="AC13" s="12" t="s">
        <v>4</v>
      </c>
      <c r="AD13" s="12" t="s">
        <v>4</v>
      </c>
      <c r="AE13" s="12" t="s">
        <v>4</v>
      </c>
      <c r="AF13" s="12" t="s">
        <v>4</v>
      </c>
      <c r="AG13" s="12" t="s">
        <v>4</v>
      </c>
      <c r="AH13" s="12" t="s">
        <v>4</v>
      </c>
      <c r="AI13" s="12" t="s">
        <v>4</v>
      </c>
      <c r="AJ13" s="12" t="s">
        <v>4</v>
      </c>
      <c r="AK13" s="12" t="s">
        <v>4</v>
      </c>
      <c r="AL13" s="12" t="s">
        <v>4</v>
      </c>
      <c r="AM13" s="12" t="s">
        <v>4</v>
      </c>
      <c r="AN13" s="12" t="s">
        <v>4</v>
      </c>
      <c r="AO13" s="12" t="s">
        <v>4</v>
      </c>
      <c r="AP13" s="12" t="s">
        <v>4</v>
      </c>
      <c r="AQ13" s="12" t="s">
        <v>4</v>
      </c>
    </row>
    <row r="14" spans="1:43" ht="28.5" customHeight="1">
      <c r="A14" s="13" t="s">
        <v>4</v>
      </c>
      <c r="B14" s="14" t="s">
        <v>4</v>
      </c>
      <c r="C14" s="14" t="s">
        <v>4</v>
      </c>
      <c r="D14" s="14" t="s">
        <v>4</v>
      </c>
      <c r="E14" s="15" t="s">
        <v>4</v>
      </c>
      <c r="F14" s="15" t="s">
        <v>4</v>
      </c>
      <c r="G14" s="15" t="s">
        <v>4</v>
      </c>
      <c r="H14" s="15" t="s">
        <v>4</v>
      </c>
      <c r="I14" s="15" t="s">
        <v>4</v>
      </c>
      <c r="J14" s="15" t="s">
        <v>4</v>
      </c>
      <c r="K14" s="15" t="s">
        <v>4</v>
      </c>
      <c r="L14" s="15" t="s">
        <v>4</v>
      </c>
      <c r="M14" s="15" t="s">
        <v>4</v>
      </c>
      <c r="N14" s="15" t="s">
        <v>4</v>
      </c>
      <c r="O14" s="15" t="s">
        <v>4</v>
      </c>
      <c r="P14" s="15" t="s">
        <v>4</v>
      </c>
      <c r="Q14" s="15" t="s">
        <v>4</v>
      </c>
      <c r="R14" s="15" t="s">
        <v>4</v>
      </c>
      <c r="S14" s="15" t="s">
        <v>4</v>
      </c>
      <c r="T14" s="15" t="s">
        <v>4</v>
      </c>
      <c r="U14" s="15" t="s">
        <v>4</v>
      </c>
      <c r="V14" s="15" t="s">
        <v>4</v>
      </c>
      <c r="W14" s="15" t="s">
        <v>4</v>
      </c>
      <c r="X14" s="15" t="s">
        <v>4</v>
      </c>
      <c r="Y14" s="15" t="s">
        <v>4</v>
      </c>
      <c r="Z14" s="15" t="s">
        <v>4</v>
      </c>
      <c r="AA14" s="15" t="s">
        <v>4</v>
      </c>
      <c r="AB14" s="15" t="s">
        <v>4</v>
      </c>
      <c r="AC14" s="15" t="s">
        <v>4</v>
      </c>
      <c r="AD14" s="15" t="s">
        <v>4</v>
      </c>
      <c r="AE14" s="15" t="s">
        <v>4</v>
      </c>
      <c r="AF14" s="15" t="s">
        <v>4</v>
      </c>
      <c r="AG14" s="15" t="s">
        <v>4</v>
      </c>
      <c r="AH14" s="15" t="s">
        <v>4</v>
      </c>
      <c r="AI14" s="15" t="s">
        <v>4</v>
      </c>
      <c r="AJ14" s="15" t="s">
        <v>4</v>
      </c>
      <c r="AK14" s="15" t="s">
        <v>4</v>
      </c>
      <c r="AL14" s="15" t="s">
        <v>4</v>
      </c>
      <c r="AM14" s="15" t="s">
        <v>4</v>
      </c>
      <c r="AN14" s="15" t="s">
        <v>4</v>
      </c>
      <c r="AO14" s="15" t="s">
        <v>4</v>
      </c>
      <c r="AP14" s="15" t="s">
        <v>4</v>
      </c>
      <c r="AQ14" s="15" t="s">
        <v>4</v>
      </c>
    </row>
    <row r="15" spans="1:43" ht="28.5" customHeight="1">
      <c r="A15" s="16"/>
      <c r="B15" s="17"/>
      <c r="C15" s="17"/>
      <c r="D15" s="17"/>
      <c r="E15" s="18" t="s">
        <v>4</v>
      </c>
      <c r="F15" s="18" t="s">
        <v>4</v>
      </c>
      <c r="G15" s="18" t="s">
        <v>4</v>
      </c>
      <c r="H15" s="18" t="s">
        <v>4</v>
      </c>
      <c r="I15" s="18" t="s">
        <v>4</v>
      </c>
      <c r="J15" s="18" t="s">
        <v>4</v>
      </c>
      <c r="K15" s="19" t="s">
        <v>4</v>
      </c>
      <c r="L15" s="18" t="s">
        <v>4</v>
      </c>
      <c r="M15" s="18" t="s">
        <v>4</v>
      </c>
      <c r="N15" s="18" t="s">
        <v>4</v>
      </c>
      <c r="O15" s="18" t="s">
        <v>4</v>
      </c>
      <c r="P15" s="18" t="s">
        <v>4</v>
      </c>
      <c r="Q15" s="18" t="s">
        <v>4</v>
      </c>
      <c r="R15" s="18" t="s">
        <v>4</v>
      </c>
      <c r="S15" s="18" t="s">
        <v>4</v>
      </c>
      <c r="T15" s="18" t="s">
        <v>4</v>
      </c>
      <c r="U15" s="18" t="s">
        <v>4</v>
      </c>
      <c r="V15" s="18" t="s">
        <v>4</v>
      </c>
      <c r="W15" s="18" t="s">
        <v>4</v>
      </c>
      <c r="X15" s="18" t="s">
        <v>4</v>
      </c>
      <c r="Y15" s="18" t="s">
        <v>4</v>
      </c>
      <c r="Z15" s="18" t="s">
        <v>4</v>
      </c>
      <c r="AA15" s="18" t="s">
        <v>4</v>
      </c>
      <c r="AB15" s="18" t="s">
        <v>4</v>
      </c>
      <c r="AC15" s="18" t="s">
        <v>4</v>
      </c>
      <c r="AD15" s="18" t="s">
        <v>4</v>
      </c>
      <c r="AE15" s="18" t="s">
        <v>4</v>
      </c>
      <c r="AF15" s="18" t="s">
        <v>4</v>
      </c>
      <c r="AG15" s="18" t="s">
        <v>4</v>
      </c>
      <c r="AH15" s="18" t="s">
        <v>4</v>
      </c>
      <c r="AI15" s="18" t="s">
        <v>4</v>
      </c>
      <c r="AJ15" s="18" t="s">
        <v>4</v>
      </c>
      <c r="AK15" s="18" t="s">
        <v>4</v>
      </c>
      <c r="AL15" s="18" t="s">
        <v>4</v>
      </c>
      <c r="AM15" s="18" t="s">
        <v>4</v>
      </c>
      <c r="AN15" s="18" t="s">
        <v>4</v>
      </c>
      <c r="AO15" s="18" t="s">
        <v>4</v>
      </c>
      <c r="AP15" s="18" t="s">
        <v>4</v>
      </c>
      <c r="AQ15" s="18" t="s">
        <v>4</v>
      </c>
    </row>
  </sheetData>
  <sheetProtection/>
  <mergeCells count="56">
    <mergeCell ref="D1:S1"/>
    <mergeCell ref="A3:D3"/>
    <mergeCell ref="F3:L3"/>
    <mergeCell ref="M3:AN3"/>
    <mergeCell ref="AO3:AQ3"/>
    <mergeCell ref="A9:C9"/>
    <mergeCell ref="A10:C10"/>
    <mergeCell ref="A11:C11"/>
    <mergeCell ref="A12:C12"/>
    <mergeCell ref="A13:C13"/>
    <mergeCell ref="A14:C14"/>
    <mergeCell ref="A15:D15"/>
    <mergeCell ref="A7:A8"/>
    <mergeCell ref="B7:B8"/>
    <mergeCell ref="C7:C8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4:C6"/>
  </mergeCells>
  <printOptions/>
  <pageMargins left="0.39" right="0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</dc:creator>
  <cp:keywords/>
  <dc:description/>
  <cp:lastModifiedBy>lenovo</cp:lastModifiedBy>
  <cp:lastPrinted>2016-09-29T09:59:48Z</cp:lastPrinted>
  <dcterms:created xsi:type="dcterms:W3CDTF">2016-08-08T08:28:06Z</dcterms:created>
  <dcterms:modified xsi:type="dcterms:W3CDTF">2021-05-31T08:21:37Z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2052-11.1.0.10379</vt:lpwstr>
  </property>
  <property fmtid="{D5CDD505-2E9C-101B-9397-08002B2CF9AE}" pid="4" name="I">
    <vt:lpwstr>0C39CDFCF3B74DC88E84B5FEC8D29184</vt:lpwstr>
  </property>
</Properties>
</file>